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d.docs.live.net/1de7ced245231464/(Gen Price Lists/"/>
    </mc:Choice>
  </mc:AlternateContent>
  <xr:revisionPtr revIDLastSave="46" documentId="8_{F7B9CFD9-CF49-4D02-95FE-8DD7DC6E1EE1}" xr6:coauthVersionLast="47" xr6:coauthVersionMax="47" xr10:uidLastSave="{627C47A8-FC83-49AC-809F-0AEED1CCD724}"/>
  <bookViews>
    <workbookView xWindow="-108" yWindow="-108" windowWidth="23256" windowHeight="12456" xr2:uid="{00000000-000D-0000-FFFF-FFFF00000000}"/>
  </bookViews>
  <sheets>
    <sheet name="Sheet1" sheetId="1" r:id="rId1"/>
  </sheets>
  <definedNames>
    <definedName name="_xlnm.Print_Area" localSheetId="0">Sheet1!$B$4:$M$37</definedName>
    <definedName name="QtyDisc">Sheet1!$S$7:$V$12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1" l="1"/>
  <c r="V12" i="1"/>
  <c r="U12" i="1"/>
  <c r="V11" i="1"/>
  <c r="U11" i="1"/>
  <c r="V10" i="1"/>
  <c r="U10" i="1"/>
  <c r="V9" i="1"/>
  <c r="U9" i="1"/>
  <c r="M20" i="1" l="1"/>
  <c r="K19" i="1"/>
  <c r="M18" i="1" s="1"/>
  <c r="L22" i="1"/>
  <c r="L23" i="1" s="1"/>
  <c r="K31" i="1" l="1"/>
  <c r="M22" i="1"/>
  <c r="M23" i="1" s="1"/>
  <c r="M24" i="1" l="1"/>
</calcChain>
</file>

<file path=xl/sharedStrings.xml><?xml version="1.0" encoding="utf-8"?>
<sst xmlns="http://schemas.openxmlformats.org/spreadsheetml/2006/main" count="51" uniqueCount="46">
  <si>
    <t>Instructions: Type information into the open fields below. This interactive spreadsheet will automatically calculate volume discounts, shipping, and totals. Or you may print the blank order form and fill in by hand.</t>
  </si>
  <si>
    <t>ORDER FORM</t>
  </si>
  <si>
    <t>PO#</t>
  </si>
  <si>
    <t>Please include a signed copy of purchase order with order form.</t>
  </si>
  <si>
    <t>Bill to:</t>
  </si>
  <si>
    <t>Ship to:</t>
  </si>
  <si>
    <t>Attn:</t>
  </si>
  <si>
    <t>Address 1:</t>
  </si>
  <si>
    <t>Address 2:</t>
  </si>
  <si>
    <t>City, State, Zip:</t>
  </si>
  <si>
    <t>Telephone:</t>
  </si>
  <si>
    <t>Order #</t>
  </si>
  <si>
    <t>Title</t>
  </si>
  <si>
    <t>Price</t>
  </si>
  <si>
    <t>Qty.*</t>
  </si>
  <si>
    <t>Total</t>
  </si>
  <si>
    <t>Disc. Price</t>
  </si>
  <si>
    <t>Qty</t>
  </si>
  <si>
    <t>disc.</t>
  </si>
  <si>
    <t>Subtotal</t>
  </si>
  <si>
    <t xml:space="preserve">If you have a question or a problem, please contact us by email for fastest response. </t>
  </si>
  <si>
    <t>S/H</t>
  </si>
  <si>
    <r>
      <rPr>
        <b/>
        <i/>
        <sz val="8"/>
        <color rgb="FFFF0000"/>
        <rFont val="Arial"/>
        <family val="2"/>
      </rPr>
      <t xml:space="preserve">Prices are subject to change without notice. </t>
    </r>
    <r>
      <rPr>
        <b/>
        <i/>
        <sz val="8"/>
        <color theme="1"/>
        <rFont val="Arial"/>
        <family val="2"/>
      </rPr>
      <t xml:space="preserve">Due to the uncertainty of the economy, prices may have to change based on increased materials costs. Please confirm pricing on our website before placing an order or email us for a price quote. </t>
    </r>
  </si>
  <si>
    <t>Book Total</t>
  </si>
  <si>
    <t>Special Instructions/Requests:</t>
  </si>
  <si>
    <t>*Minimum order is 30 books per subject. Call for discounts when ordering 250 or more of a single title.</t>
  </si>
  <si>
    <t>Three ways to order:</t>
  </si>
  <si>
    <r>
      <t>1. Fax In</t>
    </r>
    <r>
      <rPr>
        <sz val="8"/>
        <color rgb="FF000000"/>
        <rFont val="Arial"/>
        <family val="2"/>
      </rPr>
      <t xml:space="preserve"> - Fax your purchase order to 678.445.6702</t>
    </r>
  </si>
  <si>
    <r>
      <rPr>
        <b/>
        <sz val="8"/>
        <color theme="1"/>
        <rFont val="Arial"/>
        <family val="2"/>
      </rPr>
      <t>2. Email In</t>
    </r>
    <r>
      <rPr>
        <sz val="8"/>
        <color theme="1"/>
        <rFont val="Arial"/>
        <family val="2"/>
      </rPr>
      <t xml:space="preserve"> - Email your order to sales@enrichmentplus.com</t>
    </r>
  </si>
  <si>
    <r>
      <rPr>
        <b/>
        <sz val="8"/>
        <color indexed="8"/>
        <rFont val="Arial"/>
        <family val="2"/>
      </rPr>
      <t>3. Mail In</t>
    </r>
    <r>
      <rPr>
        <sz val="8"/>
        <color indexed="8"/>
        <rFont val="Arial"/>
        <family val="2"/>
      </rPr>
      <t xml:space="preserve"> - Mail your order to:</t>
    </r>
  </si>
  <si>
    <t>Enrichment Plus</t>
  </si>
  <si>
    <t>P.O. Box 2131</t>
  </si>
  <si>
    <t>Woodstock, GA 30188</t>
  </si>
  <si>
    <t>For additional discounts and to speed up the processing of your order, 
please call 1-800-745-4706.</t>
  </si>
  <si>
    <t>Thank you for your order</t>
  </si>
  <si>
    <t>We are registered with SAM.gov. Call for ID information.</t>
  </si>
  <si>
    <t xml:space="preserve">Teacher’s Edition provided at no additional charge. Orders for multiple class sets (of 30) receive 1 Teacher’s Edition for each additional multiple of 30 books. </t>
  </si>
  <si>
    <t>PRICES AS OF JULY 1, 2025</t>
  </si>
  <si>
    <t>VR</t>
  </si>
  <si>
    <t>WG</t>
  </si>
  <si>
    <t>rev.07/30/25</t>
  </si>
  <si>
    <t>8RES24</t>
  </si>
  <si>
    <t>8LES24</t>
  </si>
  <si>
    <r>
      <rPr>
        <b/>
        <sz val="9"/>
        <color indexed="8"/>
        <rFont val="Arial"/>
        <family val="2"/>
      </rPr>
      <t>8th Grade Langauge Arts: Vocabulary/Reading Student Review Guide</t>
    </r>
    <r>
      <rPr>
        <sz val="9"/>
        <color indexed="8"/>
        <rFont val="Arial"/>
        <family val="2"/>
      </rPr>
      <t xml:space="preserve">
</t>
    </r>
    <r>
      <rPr>
        <sz val="9"/>
        <color indexed="56"/>
        <rFont val="Arial"/>
        <family val="2"/>
      </rPr>
      <t>Reviews middle school level reading and vocabulary skills.</t>
    </r>
    <r>
      <rPr>
        <sz val="9"/>
        <color rgb="FF00B050"/>
        <rFont val="Arial"/>
        <family val="2"/>
      </rPr>
      <t xml:space="preserve"> Includes two Practice Tests bound as separate booklets. </t>
    </r>
  </si>
  <si>
    <r>
      <rPr>
        <b/>
        <sz val="9"/>
        <color indexed="8"/>
        <rFont val="Arial"/>
        <family val="2"/>
      </rPr>
      <t>8th Grade Language Arts: Writing/Grammar Student Review Guide</t>
    </r>
    <r>
      <rPr>
        <sz val="9"/>
        <color indexed="8"/>
        <rFont val="Arial"/>
        <family val="2"/>
      </rPr>
      <t xml:space="preserve">
</t>
    </r>
    <r>
      <rPr>
        <sz val="9"/>
        <color indexed="56"/>
        <rFont val="Arial"/>
        <family val="2"/>
      </rPr>
      <t xml:space="preserve">Reviews middle school level grammar, usage, and mechanics plus basic writing skills. This material may also improve ACT English assessment scores. </t>
    </r>
    <r>
      <rPr>
        <sz val="9"/>
        <color rgb="FF00B050"/>
        <rFont val="Arial"/>
        <family val="2"/>
      </rPr>
      <t xml:space="preserve">Includes two Practice Tests bound as separate booklets. </t>
    </r>
  </si>
  <si>
    <t>Middle School Student Review Guides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</si>
</sst>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_(&quot;$&quot;* \(#,##0.00\);_(&quot;$&quot;* &quot;&quot;??_);_(@_)"/>
  </numFmts>
  <fonts count="31" x14ac:knownFonts="1">
    <font>
      <sz val="11"/>
      <color theme="1"/>
      <name val="Calibri"/>
      <family val="2"/>
      <scheme val="minor"/>
    </font>
    <font>
      <sz val="8"/>
      <color indexed="8"/>
      <name val="Arial"/>
      <family val="2"/>
    </font>
    <font>
      <b/>
      <sz val="8"/>
      <color indexed="8"/>
      <name val="Arial"/>
      <family val="2"/>
    </font>
    <font>
      <b/>
      <sz val="9"/>
      <color indexed="8"/>
      <name val="Arial"/>
      <family val="2"/>
    </font>
    <font>
      <sz val="11"/>
      <name val="Arial"/>
      <family val="2"/>
    </font>
    <font>
      <sz val="9"/>
      <color indexed="8"/>
      <name val="Arial"/>
      <family val="2"/>
    </font>
    <font>
      <sz val="9"/>
      <color indexed="56"/>
      <name val="Arial"/>
      <family val="2"/>
    </font>
    <font>
      <sz val="11"/>
      <color theme="1"/>
      <name val="Calibri"/>
      <family val="2"/>
      <scheme val="minor"/>
    </font>
    <font>
      <sz val="11"/>
      <color theme="0"/>
      <name val="Calibri"/>
      <family val="2"/>
      <scheme val="minor"/>
    </font>
    <font>
      <sz val="11"/>
      <color rgb="FF9C6500"/>
      <name val="Calibri"/>
      <family val="2"/>
      <scheme val="minor"/>
    </font>
    <font>
      <sz val="11"/>
      <color rgb="FFFF0000"/>
      <name val="Calibri"/>
      <family val="2"/>
      <scheme val="minor"/>
    </font>
    <font>
      <sz val="11"/>
      <name val="Calibri"/>
      <family val="2"/>
      <scheme val="minor"/>
    </font>
    <font>
      <sz val="11"/>
      <color theme="1"/>
      <name val="Arial"/>
      <family val="2"/>
    </font>
    <font>
      <sz val="8"/>
      <color theme="1"/>
      <name val="Arial"/>
      <family val="2"/>
    </font>
    <font>
      <b/>
      <sz val="20"/>
      <color theme="1"/>
      <name val="Arial"/>
      <family val="2"/>
    </font>
    <font>
      <b/>
      <sz val="8"/>
      <color theme="1"/>
      <name val="Arial"/>
      <family val="2"/>
    </font>
    <font>
      <sz val="9"/>
      <color theme="1"/>
      <name val="Calibri"/>
      <family val="2"/>
      <scheme val="minor"/>
    </font>
    <font>
      <sz val="12"/>
      <color theme="1"/>
      <name val="Arial"/>
      <family val="2"/>
    </font>
    <font>
      <sz val="8"/>
      <color theme="1"/>
      <name val="Calibri"/>
      <family val="2"/>
      <scheme val="minor"/>
    </font>
    <font>
      <b/>
      <i/>
      <sz val="9"/>
      <color theme="1"/>
      <name val="Arial"/>
      <family val="2"/>
    </font>
    <font>
      <b/>
      <sz val="12"/>
      <color theme="1"/>
      <name val="Arial"/>
      <family val="2"/>
    </font>
    <font>
      <b/>
      <i/>
      <sz val="8"/>
      <color theme="1"/>
      <name val="Arial"/>
      <family val="2"/>
    </font>
    <font>
      <b/>
      <sz val="18"/>
      <color theme="1"/>
      <name val="Arial"/>
      <family val="2"/>
    </font>
    <font>
      <b/>
      <sz val="9"/>
      <color theme="1"/>
      <name val="Arial"/>
      <family val="2"/>
    </font>
    <font>
      <sz val="8"/>
      <color theme="0"/>
      <name val="Arial"/>
      <family val="2"/>
    </font>
    <font>
      <b/>
      <i/>
      <sz val="8"/>
      <color rgb="FFFF0000"/>
      <name val="Arial"/>
      <family val="2"/>
    </font>
    <font>
      <sz val="7"/>
      <color rgb="FFFF0000"/>
      <name val="Arial"/>
      <family val="2"/>
    </font>
    <font>
      <sz val="8"/>
      <color rgb="FF000000"/>
      <name val="Arial"/>
      <family val="2"/>
    </font>
    <font>
      <sz val="9"/>
      <color rgb="FF00B050"/>
      <name val="Arial"/>
      <family val="2"/>
    </font>
    <font>
      <b/>
      <sz val="9"/>
      <color rgb="FFFF0000"/>
      <name val="Arial"/>
      <family val="2"/>
    </font>
    <font>
      <b/>
      <sz val="20"/>
      <color rgb="FFFF0000"/>
      <name val="Arial"/>
      <family val="2"/>
    </font>
  </fonts>
  <fills count="4">
    <fill>
      <patternFill patternType="none"/>
    </fill>
    <fill>
      <patternFill patternType="gray125"/>
    </fill>
    <fill>
      <patternFill patternType="solid">
        <fgColor rgb="FFFFEB9C"/>
      </patternFill>
    </fill>
    <fill>
      <patternFill patternType="solid">
        <fgColor theme="0"/>
        <bgColor indexed="64"/>
      </patternFill>
    </fill>
  </fills>
  <borders count="53">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44" fontId="7" fillId="0" borderId="0" applyFont="0" applyFill="0" applyBorder="0" applyAlignment="0" applyProtection="0"/>
    <xf numFmtId="0" fontId="9" fillId="2" borderId="0" applyNumberFormat="0" applyBorder="0" applyAlignment="0" applyProtection="0"/>
  </cellStyleXfs>
  <cellXfs count="155">
    <xf numFmtId="0" fontId="0" fillId="0" borderId="0" xfId="0"/>
    <xf numFmtId="0" fontId="0" fillId="0" borderId="0" xfId="0" applyAlignment="1">
      <alignment vertical="center" wrapText="1"/>
    </xf>
    <xf numFmtId="0" fontId="0" fillId="0" borderId="0" xfId="0" applyAlignment="1">
      <alignment vertical="center"/>
    </xf>
    <xf numFmtId="44" fontId="7" fillId="0" borderId="0" xfId="1" applyFont="1"/>
    <xf numFmtId="0" fontId="11" fillId="0" borderId="0" xfId="0" applyFont="1"/>
    <xf numFmtId="0" fontId="12" fillId="0" borderId="0" xfId="0" applyFont="1"/>
    <xf numFmtId="44" fontId="12" fillId="0" borderId="0" xfId="1" applyFont="1" applyFill="1"/>
    <xf numFmtId="0" fontId="12" fillId="0" borderId="4" xfId="0" applyFont="1" applyBorder="1"/>
    <xf numFmtId="0" fontId="13" fillId="0" borderId="0" xfId="0" applyFont="1" applyAlignment="1">
      <alignment horizontal="right"/>
    </xf>
    <xf numFmtId="44" fontId="13" fillId="0" borderId="5" xfId="1" applyFont="1" applyFill="1" applyBorder="1"/>
    <xf numFmtId="164" fontId="13" fillId="0" borderId="7" xfId="1" applyNumberFormat="1" applyFont="1" applyFill="1" applyBorder="1"/>
    <xf numFmtId="44" fontId="13" fillId="0" borderId="0" xfId="1" applyFont="1" applyFill="1" applyBorder="1"/>
    <xf numFmtId="164" fontId="13" fillId="0" borderId="0" xfId="1" applyNumberFormat="1" applyFont="1" applyFill="1" applyBorder="1"/>
    <xf numFmtId="0" fontId="13" fillId="0" borderId="0" xfId="0" applyFont="1" applyAlignment="1">
      <alignment wrapText="1"/>
    </xf>
    <xf numFmtId="0" fontId="11" fillId="0" borderId="0" xfId="0" applyFont="1" applyAlignment="1">
      <alignment vertical="center" wrapText="1"/>
    </xf>
    <xf numFmtId="0" fontId="4" fillId="0" borderId="0" xfId="0" applyFont="1" applyAlignment="1" applyProtection="1">
      <alignment horizontal="center" vertical="center" wrapText="1"/>
      <protection hidden="1"/>
    </xf>
    <xf numFmtId="9" fontId="4" fillId="0" borderId="0" xfId="0" quotePrefix="1" applyNumberFormat="1" applyFont="1" applyAlignment="1" applyProtection="1">
      <alignment horizontal="center" vertical="center" wrapText="1"/>
      <protection hidden="1"/>
    </xf>
    <xf numFmtId="44" fontId="15" fillId="0" borderId="6" xfId="1" applyFont="1" applyFill="1" applyBorder="1" applyAlignment="1">
      <alignment horizontal="center"/>
    </xf>
    <xf numFmtId="44" fontId="13" fillId="0" borderId="6" xfId="1" applyFont="1" applyFill="1" applyBorder="1" applyAlignment="1">
      <alignment vertical="center" wrapText="1"/>
    </xf>
    <xf numFmtId="44" fontId="13" fillId="0" borderId="9" xfId="1" applyFont="1" applyFill="1" applyBorder="1" applyAlignment="1">
      <alignment horizontal="center"/>
    </xf>
    <xf numFmtId="44" fontId="15" fillId="0" borderId="10" xfId="1" applyFont="1" applyFill="1" applyBorder="1" applyAlignment="1">
      <alignment horizontal="center"/>
    </xf>
    <xf numFmtId="0" fontId="16" fillId="0" borderId="0" xfId="0" applyFont="1"/>
    <xf numFmtId="44" fontId="16" fillId="0" borderId="0" xfId="1" applyFont="1" applyBorder="1"/>
    <xf numFmtId="10" fontId="13" fillId="0" borderId="0" xfId="0" applyNumberFormat="1" applyFont="1" applyAlignment="1">
      <alignment horizontal="center"/>
    </xf>
    <xf numFmtId="44" fontId="13" fillId="0" borderId="0" xfId="1" applyFont="1" applyFill="1" applyBorder="1" applyAlignment="1">
      <alignment horizontal="center"/>
    </xf>
    <xf numFmtId="0" fontId="0" fillId="0" borderId="0" xfId="0" applyAlignment="1">
      <alignment horizontal="left" vertical="top"/>
    </xf>
    <xf numFmtId="0" fontId="18" fillId="0" borderId="0" xfId="0" applyFont="1"/>
    <xf numFmtId="44" fontId="7" fillId="0" borderId="0" xfId="1" applyFont="1" applyBorder="1"/>
    <xf numFmtId="0" fontId="11" fillId="0" borderId="0" xfId="0" applyFont="1" applyAlignment="1">
      <alignment vertical="center"/>
    </xf>
    <xf numFmtId="0" fontId="4" fillId="0" borderId="0" xfId="0" applyFont="1" applyProtection="1">
      <protection hidden="1"/>
    </xf>
    <xf numFmtId="0" fontId="4" fillId="0" borderId="0" xfId="0" quotePrefix="1" applyFont="1" applyProtection="1">
      <protection hidden="1"/>
    </xf>
    <xf numFmtId="0" fontId="8" fillId="3" borderId="0" xfId="0" applyFont="1" applyFill="1"/>
    <xf numFmtId="0" fontId="10" fillId="3" borderId="0" xfId="0" applyFont="1" applyFill="1"/>
    <xf numFmtId="164" fontId="13" fillId="0" borderId="11" xfId="1" applyNumberFormat="1" applyFont="1" applyFill="1" applyBorder="1"/>
    <xf numFmtId="44" fontId="13" fillId="0" borderId="12" xfId="1" applyFont="1" applyFill="1" applyBorder="1"/>
    <xf numFmtId="0" fontId="8" fillId="3" borderId="0" xfId="0" applyFont="1" applyFill="1" applyProtection="1">
      <protection hidden="1"/>
    </xf>
    <xf numFmtId="0" fontId="8" fillId="3" borderId="0" xfId="0" applyFont="1" applyFill="1" applyAlignment="1" applyProtection="1">
      <alignment wrapText="1"/>
      <protection hidden="1"/>
    </xf>
    <xf numFmtId="0" fontId="11" fillId="0" borderId="0" xfId="0" applyFont="1" applyAlignment="1" applyProtection="1">
      <alignment horizontal="center" vertical="center" wrapText="1"/>
      <protection hidden="1"/>
    </xf>
    <xf numFmtId="9" fontId="11" fillId="0" borderId="0" xfId="0" quotePrefix="1" applyNumberFormat="1" applyFont="1" applyAlignment="1" applyProtection="1">
      <alignment horizontal="center" vertical="center" wrapText="1"/>
      <protection hidden="1"/>
    </xf>
    <xf numFmtId="0" fontId="24" fillId="0" borderId="13" xfId="1" applyNumberFormat="1" applyFont="1" applyFill="1" applyBorder="1"/>
    <xf numFmtId="0" fontId="2" fillId="0" borderId="0" xfId="0" applyFont="1"/>
    <xf numFmtId="9" fontId="13" fillId="0" borderId="6" xfId="0" applyNumberFormat="1" applyFont="1" applyBorder="1" applyAlignment="1">
      <alignment horizontal="center"/>
    </xf>
    <xf numFmtId="0" fontId="21" fillId="0" borderId="0" xfId="0" applyFont="1" applyAlignment="1">
      <alignment vertical="center" wrapText="1"/>
    </xf>
    <xf numFmtId="0" fontId="13" fillId="0" borderId="0" xfId="0" applyFont="1"/>
    <xf numFmtId="0" fontId="12" fillId="0" borderId="3" xfId="0" applyFont="1" applyBorder="1"/>
    <xf numFmtId="0" fontId="14" fillId="0" borderId="0" xfId="0" applyFont="1" applyAlignment="1">
      <alignment horizontal="center" vertical="center"/>
    </xf>
    <xf numFmtId="0" fontId="12" fillId="0" borderId="1" xfId="0" applyFont="1" applyBorder="1"/>
    <xf numFmtId="0" fontId="12" fillId="0" borderId="2" xfId="0" applyFont="1" applyBorder="1"/>
    <xf numFmtId="0" fontId="12" fillId="0" borderId="0" xfId="0" applyFont="1" applyAlignment="1">
      <alignment horizontal="center" vertical="center"/>
    </xf>
    <xf numFmtId="0" fontId="13" fillId="0" borderId="0" xfId="0" applyFont="1" applyAlignment="1">
      <alignment vertical="center" wrapText="1"/>
    </xf>
    <xf numFmtId="0" fontId="17" fillId="0" borderId="0" xfId="0" applyFont="1" applyAlignment="1">
      <alignment horizontal="center" wrapText="1"/>
    </xf>
    <xf numFmtId="44" fontId="13" fillId="0" borderId="0" xfId="1" applyFont="1" applyFill="1" applyBorder="1" applyAlignment="1">
      <alignment vertical="center" wrapText="1"/>
    </xf>
    <xf numFmtId="164" fontId="13" fillId="0" borderId="0" xfId="1" applyNumberFormat="1" applyFont="1" applyFill="1" applyBorder="1" applyAlignment="1">
      <alignment vertical="center" wrapText="1"/>
    </xf>
    <xf numFmtId="0" fontId="13" fillId="0" borderId="0" xfId="0" applyFont="1" applyAlignment="1">
      <alignment horizontal="center" vertical="center" wrapText="1"/>
    </xf>
    <xf numFmtId="44" fontId="13" fillId="0" borderId="0" xfId="1" applyFont="1" applyFill="1" applyBorder="1" applyAlignment="1">
      <alignment wrapText="1"/>
    </xf>
    <xf numFmtId="0" fontId="25" fillId="0" borderId="0" xfId="0" applyFont="1" applyAlignment="1">
      <alignment vertical="center"/>
    </xf>
    <xf numFmtId="0" fontId="11" fillId="3" borderId="0" xfId="0" applyFont="1" applyFill="1"/>
    <xf numFmtId="44" fontId="11" fillId="0" borderId="0" xfId="0" applyNumberFormat="1" applyFont="1"/>
    <xf numFmtId="44" fontId="13" fillId="0" borderId="0" xfId="1" applyFont="1" applyFill="1" applyBorder="1" applyAlignment="1"/>
    <xf numFmtId="44" fontId="13" fillId="0" borderId="0" xfId="1" applyFont="1" applyFill="1" applyBorder="1" applyAlignment="1">
      <alignment vertical="center" wrapText="1"/>
    </xf>
    <xf numFmtId="0" fontId="13" fillId="0" borderId="0" xfId="0" applyFont="1" applyAlignment="1" applyProtection="1">
      <alignment horizontal="center" vertical="center" wrapText="1"/>
      <protection locked="0"/>
    </xf>
    <xf numFmtId="0" fontId="19" fillId="0" borderId="0" xfId="0" applyFont="1" applyAlignment="1">
      <alignment horizontal="left" vertical="top" wrapText="1"/>
    </xf>
    <xf numFmtId="0" fontId="13" fillId="0" borderId="0" xfId="0" applyFont="1" applyAlignment="1">
      <alignment vertical="center" wrapText="1"/>
    </xf>
    <xf numFmtId="0" fontId="15" fillId="0" borderId="0" xfId="0" applyFont="1" applyAlignment="1">
      <alignment vertical="center" wrapText="1"/>
    </xf>
    <xf numFmtId="0" fontId="13" fillId="0" borderId="0" xfId="0" applyFont="1" applyAlignment="1">
      <alignment horizontal="center" vertical="center" wrapText="1"/>
    </xf>
    <xf numFmtId="44" fontId="13" fillId="0" borderId="0" xfId="1" applyFont="1" applyFill="1" applyBorder="1" applyAlignment="1">
      <alignment wrapText="1"/>
    </xf>
    <xf numFmtId="0" fontId="9" fillId="2" borderId="14" xfId="2" applyBorder="1" applyAlignment="1">
      <alignment horizontal="center" vertical="center" wrapText="1"/>
    </xf>
    <xf numFmtId="0" fontId="9" fillId="2" borderId="15" xfId="2" applyBorder="1" applyAlignment="1">
      <alignment horizontal="center" vertical="center" wrapText="1"/>
    </xf>
    <xf numFmtId="0" fontId="9" fillId="2" borderId="16" xfId="2" applyBorder="1" applyAlignment="1">
      <alignment horizontal="center" vertical="center" wrapText="1"/>
    </xf>
    <xf numFmtId="0" fontId="13" fillId="0" borderId="17" xfId="0" applyFont="1" applyBorder="1" applyAlignment="1" applyProtection="1">
      <alignment horizontal="center" vertical="center" wrapText="1"/>
      <protection locked="0"/>
    </xf>
    <xf numFmtId="0" fontId="20" fillId="0" borderId="0" xfId="0" applyFont="1" applyAlignment="1">
      <alignment horizontal="center" wrapText="1"/>
    </xf>
    <xf numFmtId="0" fontId="13" fillId="0" borderId="0" xfId="0" applyFont="1" applyAlignment="1">
      <alignment horizontal="left" vertical="center" wrapText="1"/>
    </xf>
    <xf numFmtId="0" fontId="13" fillId="0" borderId="0" xfId="0" applyFont="1"/>
    <xf numFmtId="0" fontId="0" fillId="0" borderId="1"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7" fillId="0" borderId="0" xfId="0" applyFont="1" applyAlignment="1">
      <alignment horizontal="center" wrapText="1"/>
    </xf>
    <xf numFmtId="164" fontId="13" fillId="0" borderId="0" xfId="1" applyNumberFormat="1" applyFont="1" applyFill="1" applyBorder="1" applyAlignment="1">
      <alignment vertical="center" wrapText="1"/>
    </xf>
    <xf numFmtId="0" fontId="22" fillId="0" borderId="0" xfId="0" applyFont="1" applyAlignment="1">
      <alignment horizontal="center" vertical="center"/>
    </xf>
    <xf numFmtId="0" fontId="14" fillId="0" borderId="0" xfId="0" applyFont="1" applyAlignment="1">
      <alignment horizontal="center" vertical="center"/>
    </xf>
    <xf numFmtId="0" fontId="12" fillId="0" borderId="1" xfId="0" applyFont="1" applyBorder="1"/>
    <xf numFmtId="0" fontId="12" fillId="0" borderId="25" xfId="0" applyFont="1" applyBorder="1"/>
    <xf numFmtId="0" fontId="12" fillId="0" borderId="2" xfId="0" applyFont="1" applyBorder="1"/>
    <xf numFmtId="0" fontId="12" fillId="0" borderId="26" xfId="0" applyFont="1" applyBorder="1"/>
    <xf numFmtId="0" fontId="12" fillId="0" borderId="27" xfId="0" applyFont="1" applyBorder="1" applyProtection="1">
      <protection locked="0"/>
    </xf>
    <xf numFmtId="0" fontId="12" fillId="0" borderId="28" xfId="0" applyFont="1" applyBorder="1" applyProtection="1">
      <protection locked="0"/>
    </xf>
    <xf numFmtId="0" fontId="12" fillId="0" borderId="29" xfId="0" applyFont="1" applyBorder="1" applyProtection="1">
      <protection locked="0"/>
    </xf>
    <xf numFmtId="0" fontId="12" fillId="0" borderId="30" xfId="0" applyFont="1" applyBorder="1" applyProtection="1">
      <protection locked="0"/>
    </xf>
    <xf numFmtId="0" fontId="12" fillId="0" borderId="31" xfId="0" applyFont="1" applyBorder="1" applyProtection="1">
      <protection locked="0"/>
    </xf>
    <xf numFmtId="0" fontId="12" fillId="0" borderId="32" xfId="0" applyFont="1" applyBorder="1" applyProtection="1">
      <protection locked="0"/>
    </xf>
    <xf numFmtId="0" fontId="12" fillId="0" borderId="0" xfId="0" applyFont="1" applyAlignment="1">
      <alignment horizontal="center" vertical="center"/>
    </xf>
    <xf numFmtId="49" fontId="12" fillId="0" borderId="34" xfId="0" applyNumberFormat="1" applyFont="1" applyBorder="1" applyAlignment="1" applyProtection="1">
      <alignment vertical="center" wrapText="1" shrinkToFit="1"/>
      <protection locked="0"/>
    </xf>
    <xf numFmtId="0" fontId="29" fillId="0" borderId="0" xfId="0" applyFont="1" applyAlignment="1">
      <alignment horizontal="center" vertical="center"/>
    </xf>
    <xf numFmtId="0" fontId="30" fillId="0" borderId="0" xfId="0" applyFont="1" applyAlignment="1">
      <alignment horizontal="center" vertical="center"/>
    </xf>
    <xf numFmtId="0" fontId="15" fillId="0" borderId="46" xfId="0" applyFont="1" applyBorder="1" applyAlignment="1">
      <alignment horizontal="center" vertical="center"/>
    </xf>
    <xf numFmtId="0" fontId="15" fillId="0" borderId="8" xfId="0" applyFont="1" applyBorder="1" applyAlignment="1">
      <alignment horizontal="center" vertical="center"/>
    </xf>
    <xf numFmtId="44" fontId="15" fillId="0" borderId="47" xfId="1" applyFont="1" applyFill="1" applyBorder="1" applyAlignment="1">
      <alignment horizontal="center" vertical="center"/>
    </xf>
    <xf numFmtId="44" fontId="15" fillId="0" borderId="48" xfId="1" applyFont="1" applyFill="1" applyBorder="1" applyAlignment="1">
      <alignment horizontal="center" vertical="center"/>
    </xf>
    <xf numFmtId="0" fontId="15" fillId="0" borderId="49" xfId="0" applyFont="1" applyBorder="1" applyAlignment="1">
      <alignment horizontal="center" vertical="center"/>
    </xf>
    <xf numFmtId="0" fontId="15" fillId="0" borderId="42" xfId="0" applyFont="1" applyBorder="1" applyAlignment="1">
      <alignment horizontal="center" vertical="center"/>
    </xf>
    <xf numFmtId="0" fontId="12" fillId="0" borderId="35" xfId="0" applyFont="1" applyBorder="1" applyProtection="1">
      <protection locked="0"/>
    </xf>
    <xf numFmtId="0" fontId="12" fillId="0" borderId="23" xfId="0" applyFont="1" applyBorder="1" applyProtection="1">
      <protection locked="0"/>
    </xf>
    <xf numFmtId="0" fontId="12" fillId="0" borderId="24" xfId="0" applyFont="1" applyBorder="1" applyProtection="1">
      <protection locked="0"/>
    </xf>
    <xf numFmtId="0" fontId="12" fillId="0" borderId="15" xfId="0" applyFont="1" applyBorder="1" applyProtection="1">
      <protection locked="0"/>
    </xf>
    <xf numFmtId="0" fontId="12" fillId="0" borderId="16" xfId="0" applyFont="1" applyBorder="1" applyProtection="1">
      <protection locked="0"/>
    </xf>
    <xf numFmtId="0" fontId="12" fillId="0" borderId="36" xfId="0" applyFont="1" applyBorder="1" applyProtection="1">
      <protection locked="0"/>
    </xf>
    <xf numFmtId="0" fontId="15" fillId="0" borderId="37" xfId="0" applyFont="1" applyBorder="1" applyAlignment="1">
      <alignment horizontal="center" vertical="center"/>
    </xf>
    <xf numFmtId="0" fontId="15" fillId="0" borderId="20" xfId="0" applyFont="1" applyBorder="1" applyAlignment="1">
      <alignment horizontal="center" vertical="center"/>
    </xf>
    <xf numFmtId="0" fontId="15" fillId="0" borderId="25" xfId="0" applyFont="1" applyBorder="1" applyAlignment="1">
      <alignment horizontal="center" vertical="center"/>
    </xf>
    <xf numFmtId="0" fontId="15" fillId="0" borderId="38" xfId="0" applyFont="1" applyBorder="1" applyAlignment="1">
      <alignment horizontal="center" vertical="center"/>
    </xf>
    <xf numFmtId="0" fontId="15" fillId="0" borderId="34" xfId="0" applyFont="1" applyBorder="1" applyAlignment="1">
      <alignment horizontal="center" vertical="center"/>
    </xf>
    <xf numFmtId="0" fontId="15" fillId="0" borderId="39" xfId="0" applyFont="1" applyBorder="1" applyAlignment="1">
      <alignment horizontal="center" vertical="center"/>
    </xf>
    <xf numFmtId="0" fontId="12" fillId="0" borderId="3" xfId="0" applyFont="1" applyBorder="1"/>
    <xf numFmtId="0" fontId="12" fillId="0" borderId="40" xfId="0" applyFont="1" applyBorder="1"/>
    <xf numFmtId="0" fontId="12" fillId="0" borderId="14" xfId="0" applyFont="1" applyBorder="1"/>
    <xf numFmtId="0" fontId="12" fillId="0" borderId="33" xfId="0" applyFont="1" applyBorder="1"/>
    <xf numFmtId="0" fontId="21" fillId="0" borderId="0" xfId="0" applyFont="1" applyAlignment="1">
      <alignment vertical="center" wrapText="1"/>
    </xf>
    <xf numFmtId="0" fontId="15" fillId="0" borderId="0" xfId="0" applyFont="1" applyAlignment="1">
      <alignment horizontal="left" vertical="center" wrapText="1"/>
    </xf>
    <xf numFmtId="0" fontId="15" fillId="0" borderId="22" xfId="0" applyFont="1" applyBorder="1" applyAlignment="1">
      <alignment horizontal="left" vertical="center" wrapText="1"/>
    </xf>
    <xf numFmtId="0" fontId="13" fillId="0" borderId="1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5" fillId="0" borderId="0" xfId="0" applyFont="1"/>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vertical="center" wrapText="1"/>
    </xf>
    <xf numFmtId="0" fontId="23" fillId="0" borderId="44" xfId="0" applyFont="1" applyBorder="1" applyAlignment="1">
      <alignment vertical="center" wrapText="1"/>
    </xf>
    <xf numFmtId="0" fontId="23" fillId="0" borderId="45" xfId="0" applyFont="1" applyBorder="1" applyAlignment="1">
      <alignment vertical="center" wrapText="1"/>
    </xf>
    <xf numFmtId="0" fontId="23" fillId="0" borderId="38" xfId="0" applyFont="1" applyBorder="1" applyAlignment="1">
      <alignment vertical="center" wrapText="1"/>
    </xf>
    <xf numFmtId="0" fontId="23" fillId="0" borderId="34" xfId="0" applyFont="1" applyBorder="1" applyAlignment="1">
      <alignment vertical="center" wrapText="1"/>
    </xf>
    <xf numFmtId="0" fontId="23" fillId="0" borderId="39" xfId="0" applyFont="1" applyBorder="1" applyAlignment="1">
      <alignment vertical="center" wrapText="1"/>
    </xf>
    <xf numFmtId="44" fontId="13" fillId="0" borderId="18" xfId="1" applyFont="1" applyFill="1" applyBorder="1" applyAlignment="1"/>
    <xf numFmtId="44" fontId="13" fillId="0" borderId="19" xfId="1" applyFont="1" applyFill="1" applyBorder="1" applyAlignment="1"/>
    <xf numFmtId="0" fontId="21" fillId="0" borderId="0" xfId="0" applyFont="1" applyAlignment="1">
      <alignment wrapText="1"/>
    </xf>
    <xf numFmtId="44" fontId="26" fillId="0" borderId="1" xfId="1" applyFont="1" applyFill="1" applyBorder="1" applyAlignment="1" applyProtection="1">
      <alignment horizontal="left" vertical="top" wrapText="1"/>
      <protection locked="0"/>
    </xf>
    <xf numFmtId="44" fontId="13" fillId="0" borderId="20" xfId="1" applyFont="1" applyFill="1" applyBorder="1" applyAlignment="1" applyProtection="1">
      <alignment horizontal="left" vertical="top" wrapText="1"/>
      <protection locked="0"/>
    </xf>
    <xf numFmtId="44" fontId="13" fillId="0" borderId="21" xfId="1" applyFont="1" applyFill="1" applyBorder="1" applyAlignment="1" applyProtection="1">
      <alignment horizontal="left" vertical="top" wrapText="1"/>
      <protection locked="0"/>
    </xf>
    <xf numFmtId="44" fontId="13" fillId="0" borderId="2" xfId="1" applyFont="1" applyFill="1" applyBorder="1" applyAlignment="1" applyProtection="1">
      <alignment horizontal="left" vertical="top" wrapText="1"/>
      <protection locked="0"/>
    </xf>
    <xf numFmtId="44" fontId="13" fillId="0" borderId="0" xfId="1" applyFont="1" applyFill="1" applyBorder="1" applyAlignment="1" applyProtection="1">
      <alignment horizontal="left" vertical="top" wrapText="1"/>
      <protection locked="0"/>
    </xf>
    <xf numFmtId="44" fontId="13" fillId="0" borderId="22" xfId="1" applyFont="1" applyFill="1" applyBorder="1" applyAlignment="1" applyProtection="1">
      <alignment horizontal="left" vertical="top" wrapText="1"/>
      <protection locked="0"/>
    </xf>
    <xf numFmtId="44" fontId="13" fillId="0" borderId="3" xfId="1" applyFont="1" applyFill="1" applyBorder="1" applyAlignment="1" applyProtection="1">
      <alignment horizontal="left" vertical="top" wrapText="1"/>
      <protection locked="0"/>
    </xf>
    <xf numFmtId="44" fontId="13" fillId="0" borderId="23" xfId="1" applyFont="1" applyFill="1" applyBorder="1" applyAlignment="1" applyProtection="1">
      <alignment horizontal="left" vertical="top" wrapText="1"/>
      <protection locked="0"/>
    </xf>
    <xf numFmtId="44" fontId="13" fillId="0" borderId="24" xfId="1" applyFont="1" applyFill="1" applyBorder="1" applyAlignment="1" applyProtection="1">
      <alignment horizontal="left" vertical="top" wrapText="1"/>
      <protection locked="0"/>
    </xf>
    <xf numFmtId="164" fontId="13" fillId="0" borderId="50" xfId="1" applyNumberFormat="1" applyFont="1" applyFill="1" applyBorder="1" applyAlignment="1">
      <alignment vertical="center" wrapText="1"/>
    </xf>
    <xf numFmtId="164" fontId="13" fillId="0" borderId="51" xfId="1" applyNumberFormat="1" applyFont="1" applyFill="1" applyBorder="1" applyAlignment="1">
      <alignment vertical="center" wrapText="1"/>
    </xf>
    <xf numFmtId="164" fontId="13" fillId="0" borderId="48" xfId="1" applyNumberFormat="1" applyFont="1" applyFill="1" applyBorder="1" applyAlignment="1">
      <alignment vertical="center" wrapText="1"/>
    </xf>
    <xf numFmtId="0" fontId="13" fillId="0" borderId="52" xfId="0" applyFont="1" applyBorder="1" applyAlignment="1" applyProtection="1">
      <alignment horizontal="center" vertical="center" wrapText="1"/>
      <protection locked="0"/>
    </xf>
    <xf numFmtId="0" fontId="15" fillId="0" borderId="22" xfId="0" applyFont="1" applyBorder="1" applyAlignment="1">
      <alignment vertical="center" wrapText="1"/>
    </xf>
    <xf numFmtId="0" fontId="8" fillId="0" borderId="0" xfId="0" applyFont="1"/>
    <xf numFmtId="44" fontId="8" fillId="0" borderId="0" xfId="0" applyNumberFormat="1" applyFont="1"/>
  </cellXfs>
  <cellStyles count="3">
    <cellStyle name="Currency" xfId="1" builtinId="4"/>
    <cellStyle name="Neutral" xfId="2" builtinId="28"/>
    <cellStyle name="Normal" xfId="0" builtinId="0"/>
  </cellStyles>
  <dxfs count="6">
    <dxf>
      <font>
        <b val="0"/>
        <i/>
        <color theme="5" tint="-0.24994659260841701"/>
      </font>
      <fill>
        <patternFill patternType="solid">
          <fgColor indexed="64"/>
          <bgColor theme="5" tint="0.79998168889431442"/>
        </patternFill>
      </fill>
    </dxf>
    <dxf>
      <font>
        <b val="0"/>
        <i/>
        <color theme="5" tint="-0.24994659260841701"/>
      </font>
      <fill>
        <patternFill patternType="solid">
          <fgColor indexed="64"/>
          <bgColor theme="5" tint="0.79998168889431442"/>
        </patternFill>
      </fill>
    </dxf>
    <dxf>
      <font>
        <b val="0"/>
        <i/>
        <color theme="5" tint="-0.24994659260841701"/>
      </font>
      <fill>
        <patternFill patternType="solid">
          <fgColor indexed="64"/>
          <bgColor theme="5" tint="0.79998168889431442"/>
        </patternFill>
      </fill>
    </dxf>
    <dxf>
      <font>
        <b val="0"/>
        <i/>
        <color theme="5" tint="-0.24994659260841701"/>
      </font>
      <fill>
        <patternFill patternType="solid">
          <fgColor indexed="64"/>
          <bgColor theme="5" tint="0.79998168889431442"/>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79"/>
  <sheetViews>
    <sheetView showGridLines="0" showRowColHeaders="0" tabSelected="1" zoomScaleNormal="100" workbookViewId="0">
      <selection activeCell="H22" sqref="H22"/>
      <extLst>
        <ext xmlns:xlsdti="http://schemas.microsoft.com/office/spreadsheetml/2023/showDataTypeIcons" uri="{77bfe23e-c014-4d31-8a63-9c772dbf06b6}">
          <xlsdti:showDataTypeIcons visible="0"/>
        </ext>
      </extLst>
    </sheetView>
  </sheetViews>
  <sheetFormatPr defaultRowHeight="14.4" x14ac:dyDescent="0.3"/>
  <cols>
    <col min="1" max="1" width="2.44140625" customWidth="1"/>
    <col min="2" max="2" width="10.109375" customWidth="1"/>
    <col min="3" max="3" width="5.44140625" customWidth="1"/>
    <col min="4" max="4" width="3.5546875" customWidth="1"/>
    <col min="5" max="5" width="3.33203125" customWidth="1"/>
    <col min="6" max="6" width="25.33203125" customWidth="1"/>
    <col min="7" max="7" width="1.5546875" customWidth="1"/>
    <col min="8" max="8" width="1.109375" customWidth="1"/>
    <col min="9" max="9" width="14.44140625" customWidth="1"/>
    <col min="10" max="10" width="8.6640625" customWidth="1"/>
    <col min="11" max="11" width="9.44140625" style="3" customWidth="1"/>
    <col min="12" max="12" width="7.109375" customWidth="1"/>
    <col min="13" max="13" width="11" style="3" customWidth="1"/>
    <col min="19" max="19" width="9.33203125" bestFit="1" customWidth="1"/>
    <col min="21" max="21" width="9.88671875" bestFit="1" customWidth="1"/>
  </cols>
  <sheetData>
    <row r="1" spans="2:38" ht="15" thickBot="1" x14ac:dyDescent="0.35">
      <c r="N1" s="4"/>
      <c r="O1" s="4"/>
      <c r="P1" s="4"/>
      <c r="Q1" s="4"/>
      <c r="R1" s="4"/>
      <c r="S1" s="4"/>
      <c r="T1" s="4"/>
      <c r="U1" s="4"/>
      <c r="V1" s="4"/>
      <c r="W1" s="4"/>
      <c r="X1" s="4"/>
      <c r="Y1" s="4"/>
      <c r="Z1" s="4"/>
      <c r="AA1" s="4"/>
      <c r="AB1" s="4"/>
      <c r="AC1" s="4"/>
      <c r="AD1" s="4"/>
      <c r="AE1" s="4"/>
      <c r="AF1" s="4"/>
      <c r="AG1" s="4"/>
      <c r="AH1" s="4"/>
      <c r="AI1" s="4"/>
      <c r="AJ1" s="4"/>
      <c r="AK1" s="4"/>
      <c r="AL1" s="4"/>
    </row>
    <row r="2" spans="2:38" ht="35.25" customHeight="1" thickBot="1" x14ac:dyDescent="0.35">
      <c r="B2" s="66" t="s">
        <v>0</v>
      </c>
      <c r="C2" s="67"/>
      <c r="D2" s="67"/>
      <c r="E2" s="67"/>
      <c r="F2" s="67"/>
      <c r="G2" s="67"/>
      <c r="H2" s="67"/>
      <c r="I2" s="67"/>
      <c r="J2" s="67"/>
      <c r="K2" s="67"/>
      <c r="L2" s="67"/>
      <c r="M2" s="68"/>
      <c r="N2" s="4"/>
      <c r="O2" s="4"/>
      <c r="P2" s="4"/>
      <c r="Q2" s="4"/>
      <c r="R2" s="4"/>
      <c r="S2" s="4"/>
      <c r="T2" s="4"/>
      <c r="U2" s="4"/>
      <c r="V2" s="4"/>
      <c r="W2" s="4"/>
      <c r="X2" s="4"/>
      <c r="Y2" s="4"/>
      <c r="Z2" s="4"/>
      <c r="AA2" s="4"/>
      <c r="AB2" s="4"/>
      <c r="AC2" s="4"/>
      <c r="AD2" s="4"/>
      <c r="AE2" s="4"/>
      <c r="AF2" s="4"/>
      <c r="AG2" s="4"/>
      <c r="AH2" s="4"/>
      <c r="AI2" s="4"/>
      <c r="AJ2" s="4"/>
      <c r="AK2" s="4"/>
      <c r="AL2" s="4"/>
    </row>
    <row r="3" spans="2:38" ht="7.5" customHeight="1" x14ac:dyDescent="0.3">
      <c r="N3" s="4"/>
      <c r="O3" s="4"/>
      <c r="P3" s="4"/>
      <c r="Q3" s="4"/>
      <c r="R3" s="4"/>
      <c r="S3" s="4"/>
      <c r="T3" s="4"/>
      <c r="U3" s="4"/>
      <c r="V3" s="4"/>
      <c r="W3" s="4"/>
      <c r="X3" s="4"/>
      <c r="Y3" s="4"/>
      <c r="Z3" s="4"/>
      <c r="AA3" s="4"/>
      <c r="AB3" s="4"/>
      <c r="AC3" s="4"/>
      <c r="AD3" s="4"/>
      <c r="AE3" s="4"/>
      <c r="AF3" s="4"/>
      <c r="AG3" s="4"/>
      <c r="AH3" s="4"/>
      <c r="AI3" s="4"/>
      <c r="AJ3" s="4"/>
      <c r="AK3" s="4"/>
      <c r="AL3" s="4"/>
    </row>
    <row r="4" spans="2:38" s="2" customFormat="1" ht="18" customHeight="1" x14ac:dyDescent="0.3">
      <c r="B4" s="84" t="s">
        <v>1</v>
      </c>
      <c r="C4" s="84"/>
      <c r="D4" s="84"/>
      <c r="E4" s="84"/>
      <c r="F4" s="84"/>
      <c r="G4" s="84"/>
      <c r="H4" s="84"/>
      <c r="I4" s="84"/>
      <c r="J4" s="84"/>
      <c r="K4" s="84"/>
      <c r="L4" s="84"/>
      <c r="M4" s="84"/>
      <c r="N4" s="28"/>
      <c r="O4" s="28"/>
      <c r="P4" s="28"/>
      <c r="Q4" s="28"/>
      <c r="R4" s="28"/>
      <c r="S4" s="15"/>
      <c r="T4" s="15"/>
      <c r="U4" s="15"/>
      <c r="V4" s="28"/>
      <c r="W4" s="28"/>
      <c r="X4" s="28"/>
      <c r="Y4" s="28"/>
      <c r="Z4" s="28"/>
      <c r="AA4" s="28"/>
      <c r="AB4" s="28"/>
      <c r="AC4" s="28"/>
      <c r="AD4" s="28"/>
      <c r="AE4" s="28"/>
      <c r="AF4" s="28"/>
      <c r="AG4" s="28"/>
      <c r="AH4" s="28"/>
      <c r="AI4" s="28"/>
      <c r="AJ4" s="28"/>
      <c r="AK4" s="28"/>
      <c r="AL4" s="28"/>
    </row>
    <row r="5" spans="2:38" ht="21.75" customHeight="1" x14ac:dyDescent="0.3">
      <c r="B5" s="85" t="s">
        <v>45</v>
      </c>
      <c r="C5" s="85"/>
      <c r="D5" s="85"/>
      <c r="E5" s="85"/>
      <c r="F5" s="85"/>
      <c r="G5" s="85"/>
      <c r="H5" s="85"/>
      <c r="I5" s="85"/>
      <c r="J5" s="85"/>
      <c r="K5" s="85"/>
      <c r="L5" s="85"/>
      <c r="M5" s="85"/>
      <c r="N5" s="4"/>
      <c r="O5" s="4"/>
      <c r="P5" s="4"/>
      <c r="Q5" s="4"/>
      <c r="R5" s="4"/>
      <c r="S5" s="29"/>
      <c r="T5" s="30"/>
      <c r="U5" s="29"/>
      <c r="V5" s="4"/>
      <c r="W5" s="4"/>
      <c r="X5" s="4"/>
      <c r="Y5" s="4"/>
      <c r="Z5" s="4"/>
      <c r="AA5" s="4"/>
      <c r="AB5" s="4"/>
      <c r="AC5" s="4"/>
      <c r="AD5" s="4"/>
      <c r="AE5" s="4"/>
      <c r="AF5" s="4"/>
      <c r="AG5" s="4"/>
      <c r="AH5" s="4"/>
      <c r="AI5" s="4"/>
      <c r="AJ5" s="4"/>
      <c r="AK5" s="4"/>
      <c r="AL5" s="4"/>
    </row>
    <row r="6" spans="2:38" ht="11.25" customHeight="1" x14ac:dyDescent="0.3">
      <c r="B6" s="45"/>
      <c r="C6" s="45"/>
      <c r="D6" s="45"/>
      <c r="E6" s="98" t="s">
        <v>37</v>
      </c>
      <c r="F6" s="99"/>
      <c r="G6" s="99"/>
      <c r="H6" s="99"/>
      <c r="I6" s="99"/>
      <c r="J6" s="99"/>
      <c r="K6" s="99"/>
      <c r="L6" s="45"/>
      <c r="M6" s="45"/>
      <c r="N6" s="4"/>
      <c r="O6" s="4"/>
      <c r="P6" s="4"/>
      <c r="Q6" s="4"/>
      <c r="R6" s="4"/>
      <c r="S6" s="153">
        <v>1</v>
      </c>
      <c r="T6" s="153">
        <v>2</v>
      </c>
      <c r="U6" s="153">
        <v>3</v>
      </c>
      <c r="V6" s="153">
        <v>4</v>
      </c>
      <c r="W6" s="4"/>
      <c r="X6" s="4"/>
      <c r="Y6" s="4"/>
      <c r="Z6" s="4"/>
      <c r="AA6" s="4"/>
      <c r="AB6" s="4"/>
      <c r="AC6" s="4"/>
      <c r="AD6" s="4"/>
      <c r="AE6" s="4"/>
      <c r="AF6" s="4"/>
      <c r="AG6" s="4"/>
      <c r="AH6" s="4"/>
      <c r="AI6" s="4"/>
      <c r="AJ6" s="4"/>
      <c r="AK6" s="4"/>
      <c r="AL6" s="4"/>
    </row>
    <row r="7" spans="2:38" ht="18.75" customHeight="1" x14ac:dyDescent="0.3">
      <c r="B7" s="48" t="s">
        <v>2</v>
      </c>
      <c r="C7" s="97"/>
      <c r="D7" s="97"/>
      <c r="E7" s="97"/>
      <c r="F7" s="96" t="s">
        <v>3</v>
      </c>
      <c r="G7" s="96"/>
      <c r="H7" s="96"/>
      <c r="I7" s="96"/>
      <c r="J7" s="96"/>
      <c r="K7" s="96"/>
      <c r="L7" s="96"/>
      <c r="M7" s="48"/>
      <c r="N7" s="4"/>
      <c r="O7" s="4"/>
      <c r="P7" s="4"/>
      <c r="Q7" s="4"/>
      <c r="R7" s="4"/>
      <c r="S7" s="153" t="s">
        <v>17</v>
      </c>
      <c r="T7" s="153" t="s">
        <v>18</v>
      </c>
      <c r="U7" s="153" t="s">
        <v>38</v>
      </c>
      <c r="V7" s="153" t="s">
        <v>39</v>
      </c>
      <c r="W7" s="4"/>
      <c r="X7" s="4"/>
      <c r="Y7" s="4"/>
      <c r="Z7" s="4"/>
      <c r="AA7" s="4"/>
      <c r="AB7" s="4"/>
      <c r="AC7" s="4"/>
      <c r="AD7" s="4"/>
      <c r="AE7" s="4"/>
      <c r="AF7" s="4"/>
      <c r="AG7" s="4"/>
      <c r="AH7" s="4"/>
      <c r="AI7" s="4"/>
      <c r="AJ7" s="4"/>
      <c r="AK7" s="4"/>
      <c r="AL7" s="4"/>
    </row>
    <row r="8" spans="2:38" ht="11.25" customHeight="1" thickBot="1" x14ac:dyDescent="0.35">
      <c r="B8" s="5"/>
      <c r="C8" s="5"/>
      <c r="D8" s="5"/>
      <c r="E8" s="5"/>
      <c r="F8" s="5"/>
      <c r="G8" s="5"/>
      <c r="H8" s="5"/>
      <c r="I8" s="5"/>
      <c r="J8" s="5"/>
      <c r="K8" s="6"/>
      <c r="L8" s="5"/>
      <c r="M8" s="6"/>
      <c r="N8" s="4"/>
      <c r="O8" s="4"/>
      <c r="P8" s="4"/>
      <c r="Q8" s="4"/>
      <c r="R8" s="4"/>
      <c r="S8" s="153">
        <v>30</v>
      </c>
      <c r="T8" s="153">
        <v>0</v>
      </c>
      <c r="U8" s="153">
        <v>17</v>
      </c>
      <c r="V8" s="153">
        <v>17</v>
      </c>
      <c r="W8" s="4"/>
      <c r="X8" s="4"/>
      <c r="Y8" s="4"/>
      <c r="Z8" s="4"/>
      <c r="AA8" s="4"/>
      <c r="AB8" s="4"/>
      <c r="AC8" s="4"/>
      <c r="AD8" s="4"/>
      <c r="AE8" s="4"/>
      <c r="AF8" s="4"/>
      <c r="AG8" s="4"/>
      <c r="AH8" s="4"/>
      <c r="AI8" s="4"/>
      <c r="AJ8" s="4"/>
      <c r="AK8" s="4"/>
      <c r="AL8" s="4"/>
    </row>
    <row r="9" spans="2:38" ht="18" customHeight="1" x14ac:dyDescent="0.3">
      <c r="B9" s="86" t="s">
        <v>4</v>
      </c>
      <c r="C9" s="87"/>
      <c r="D9" s="90"/>
      <c r="E9" s="91"/>
      <c r="F9" s="92"/>
      <c r="G9" s="5"/>
      <c r="H9" s="5"/>
      <c r="I9" s="46" t="s">
        <v>5</v>
      </c>
      <c r="J9" s="90"/>
      <c r="K9" s="91"/>
      <c r="L9" s="91"/>
      <c r="M9" s="92"/>
      <c r="N9" s="4"/>
      <c r="O9" s="4"/>
      <c r="P9" s="4"/>
      <c r="Q9" s="4"/>
      <c r="R9" s="4"/>
      <c r="S9" s="153">
        <v>50</v>
      </c>
      <c r="T9" s="153">
        <v>0.05</v>
      </c>
      <c r="U9" s="154">
        <f>$K$18-T9</f>
        <v>16.95</v>
      </c>
      <c r="V9" s="154">
        <f>$K$20-T9</f>
        <v>16.95</v>
      </c>
      <c r="W9" s="57"/>
      <c r="X9" s="57"/>
      <c r="Y9" s="4"/>
      <c r="Z9" s="4"/>
      <c r="AA9" s="4"/>
      <c r="AB9" s="4"/>
      <c r="AC9" s="4"/>
      <c r="AD9" s="4"/>
      <c r="AE9" s="4"/>
      <c r="AF9" s="4"/>
      <c r="AG9" s="4"/>
      <c r="AH9" s="4"/>
      <c r="AI9" s="4"/>
      <c r="AJ9" s="4"/>
      <c r="AK9" s="4"/>
      <c r="AL9" s="4"/>
    </row>
    <row r="10" spans="2:38" ht="18" customHeight="1" x14ac:dyDescent="0.3">
      <c r="B10" s="88" t="s">
        <v>6</v>
      </c>
      <c r="C10" s="89"/>
      <c r="D10" s="93"/>
      <c r="E10" s="94"/>
      <c r="F10" s="95"/>
      <c r="G10" s="5"/>
      <c r="H10" s="5"/>
      <c r="I10" s="47" t="s">
        <v>6</v>
      </c>
      <c r="J10" s="93"/>
      <c r="K10" s="94"/>
      <c r="L10" s="94"/>
      <c r="M10" s="95"/>
      <c r="N10" s="4"/>
      <c r="O10" s="4"/>
      <c r="P10" s="4"/>
      <c r="Q10" s="4"/>
      <c r="R10" s="4"/>
      <c r="S10" s="153">
        <v>100</v>
      </c>
      <c r="T10" s="153">
        <v>0.1</v>
      </c>
      <c r="U10" s="154">
        <f>$K$18-T10</f>
        <v>16.899999999999999</v>
      </c>
      <c r="V10" s="154">
        <f>$K$20-T10</f>
        <v>16.899999999999999</v>
      </c>
      <c r="W10" s="57"/>
      <c r="X10" s="57"/>
      <c r="Y10" s="4"/>
      <c r="Z10" s="4"/>
      <c r="AA10" s="4"/>
      <c r="AB10" s="4"/>
      <c r="AC10" s="4"/>
      <c r="AD10" s="4"/>
      <c r="AE10" s="4"/>
      <c r="AF10" s="4"/>
      <c r="AG10" s="4"/>
      <c r="AH10" s="4"/>
      <c r="AI10" s="4"/>
      <c r="AJ10" s="4"/>
      <c r="AK10" s="4"/>
      <c r="AL10" s="4"/>
    </row>
    <row r="11" spans="2:38" ht="18" customHeight="1" x14ac:dyDescent="0.3">
      <c r="B11" s="88" t="s">
        <v>7</v>
      </c>
      <c r="C11" s="89"/>
      <c r="D11" s="93"/>
      <c r="E11" s="94"/>
      <c r="F11" s="95"/>
      <c r="G11" s="5"/>
      <c r="H11" s="5"/>
      <c r="I11" s="47" t="s">
        <v>7</v>
      </c>
      <c r="J11" s="93"/>
      <c r="K11" s="94"/>
      <c r="L11" s="94"/>
      <c r="M11" s="95"/>
      <c r="N11" s="4"/>
      <c r="O11" s="4"/>
      <c r="P11" s="4"/>
      <c r="Q11" s="4"/>
      <c r="R11" s="4"/>
      <c r="S11" s="153">
        <v>150</v>
      </c>
      <c r="T11" s="153">
        <v>0.15</v>
      </c>
      <c r="U11" s="154">
        <f>$K$18-T11</f>
        <v>16.850000000000001</v>
      </c>
      <c r="V11" s="154">
        <f>$K$20-T11</f>
        <v>16.850000000000001</v>
      </c>
      <c r="W11" s="57"/>
      <c r="X11" s="57"/>
      <c r="Y11" s="4"/>
      <c r="Z11" s="4"/>
      <c r="AA11" s="4"/>
      <c r="AB11" s="4"/>
      <c r="AC11" s="4"/>
      <c r="AD11" s="4"/>
      <c r="AE11" s="4"/>
      <c r="AF11" s="4"/>
      <c r="AG11" s="4"/>
      <c r="AH11" s="4"/>
      <c r="AI11" s="4"/>
      <c r="AJ11" s="4"/>
      <c r="AK11" s="4"/>
      <c r="AL11" s="4"/>
    </row>
    <row r="12" spans="2:38" ht="18" customHeight="1" x14ac:dyDescent="0.3">
      <c r="B12" s="88" t="s">
        <v>8</v>
      </c>
      <c r="C12" s="89"/>
      <c r="D12" s="93"/>
      <c r="E12" s="94"/>
      <c r="F12" s="95"/>
      <c r="G12" s="5"/>
      <c r="H12" s="5"/>
      <c r="I12" s="47" t="s">
        <v>8</v>
      </c>
      <c r="J12" s="93"/>
      <c r="K12" s="94"/>
      <c r="L12" s="94"/>
      <c r="M12" s="95"/>
      <c r="N12" s="4"/>
      <c r="O12" s="4"/>
      <c r="P12" s="4"/>
      <c r="Q12" s="4"/>
      <c r="R12" s="4"/>
      <c r="S12" s="153">
        <v>200</v>
      </c>
      <c r="T12" s="153">
        <v>0.2</v>
      </c>
      <c r="U12" s="154">
        <f>$K$18-T12</f>
        <v>16.8</v>
      </c>
      <c r="V12" s="154">
        <f>$K$20-T12</f>
        <v>16.8</v>
      </c>
      <c r="W12" s="57"/>
      <c r="X12" s="57"/>
      <c r="Y12" s="4"/>
      <c r="Z12" s="4"/>
      <c r="AA12" s="4"/>
      <c r="AB12" s="4"/>
      <c r="AC12" s="4"/>
      <c r="AD12" s="4"/>
      <c r="AE12" s="4"/>
      <c r="AF12" s="4"/>
      <c r="AG12" s="4"/>
      <c r="AH12" s="4"/>
      <c r="AI12" s="4"/>
      <c r="AJ12" s="4"/>
      <c r="AK12" s="4"/>
      <c r="AL12" s="4"/>
    </row>
    <row r="13" spans="2:38" ht="18" customHeight="1" thickBot="1" x14ac:dyDescent="0.35">
      <c r="B13" s="118" t="s">
        <v>9</v>
      </c>
      <c r="C13" s="119"/>
      <c r="D13" s="106"/>
      <c r="E13" s="107"/>
      <c r="F13" s="108"/>
      <c r="G13" s="5"/>
      <c r="H13" s="5"/>
      <c r="I13" s="44" t="s">
        <v>9</v>
      </c>
      <c r="J13" s="106"/>
      <c r="K13" s="107"/>
      <c r="L13" s="107"/>
      <c r="M13" s="108"/>
      <c r="N13" s="4"/>
      <c r="O13" s="4"/>
      <c r="P13" s="4"/>
      <c r="Q13" s="4"/>
      <c r="R13" s="4"/>
      <c r="W13" s="4"/>
      <c r="X13" s="4"/>
      <c r="Y13" s="4"/>
      <c r="Z13" s="4"/>
      <c r="AA13" s="4"/>
      <c r="AB13" s="4"/>
      <c r="AC13" s="4"/>
      <c r="AD13" s="4"/>
      <c r="AE13" s="4"/>
      <c r="AF13" s="4"/>
      <c r="AG13" s="4"/>
      <c r="AH13" s="4"/>
      <c r="AI13" s="4"/>
      <c r="AJ13" s="4"/>
      <c r="AK13" s="4"/>
      <c r="AL13" s="4"/>
    </row>
    <row r="14" spans="2:38" ht="18" customHeight="1" thickBot="1" x14ac:dyDescent="0.35">
      <c r="B14" s="120" t="s">
        <v>10</v>
      </c>
      <c r="C14" s="121"/>
      <c r="D14" s="111"/>
      <c r="E14" s="109"/>
      <c r="F14" s="110"/>
      <c r="G14" s="5"/>
      <c r="H14" s="5"/>
      <c r="I14" s="7" t="s">
        <v>10</v>
      </c>
      <c r="J14" s="109"/>
      <c r="K14" s="109"/>
      <c r="L14" s="109"/>
      <c r="M14" s="110"/>
      <c r="N14" s="4"/>
      <c r="O14" s="4"/>
      <c r="P14" s="4"/>
      <c r="Q14" s="4"/>
      <c r="R14" s="4"/>
      <c r="S14" s="15"/>
      <c r="T14" s="16"/>
      <c r="U14" s="15"/>
      <c r="V14" s="4"/>
      <c r="W14" s="4"/>
      <c r="X14" s="4"/>
      <c r="Y14" s="4"/>
      <c r="Z14" s="4"/>
      <c r="AA14" s="4"/>
      <c r="AB14" s="4"/>
      <c r="AC14" s="4"/>
      <c r="AD14" s="4"/>
      <c r="AE14" s="4"/>
      <c r="AF14" s="4"/>
      <c r="AG14" s="4"/>
      <c r="AH14" s="4"/>
      <c r="AI14" s="4"/>
      <c r="AJ14" s="4"/>
      <c r="AK14" s="4"/>
      <c r="AL14" s="4"/>
    </row>
    <row r="15" spans="2:38" ht="10.5" customHeight="1" thickBot="1" x14ac:dyDescent="0.35">
      <c r="B15" s="5"/>
      <c r="C15" s="5"/>
      <c r="D15" s="5"/>
      <c r="E15" s="5"/>
      <c r="F15" s="5"/>
      <c r="G15" s="5"/>
      <c r="H15" s="5"/>
      <c r="I15" s="5"/>
      <c r="J15" s="5"/>
      <c r="K15" s="6"/>
      <c r="L15" s="5"/>
      <c r="M15" s="6"/>
      <c r="N15" s="4"/>
      <c r="O15" s="4"/>
      <c r="P15" s="4"/>
      <c r="Q15" s="4"/>
      <c r="R15" s="4"/>
      <c r="S15" s="37"/>
      <c r="T15" s="38"/>
      <c r="U15" s="37"/>
      <c r="V15" s="4"/>
      <c r="W15" s="4"/>
      <c r="X15" s="4"/>
      <c r="Y15" s="4"/>
      <c r="Z15" s="4"/>
      <c r="AA15" s="4"/>
      <c r="AB15" s="4"/>
      <c r="AC15" s="4"/>
      <c r="AD15" s="4"/>
      <c r="AE15" s="4"/>
      <c r="AF15" s="4"/>
      <c r="AG15" s="4"/>
      <c r="AH15" s="4"/>
      <c r="AI15" s="4"/>
      <c r="AJ15" s="4"/>
      <c r="AK15" s="4"/>
      <c r="AL15" s="4"/>
    </row>
    <row r="16" spans="2:38" ht="12.75" customHeight="1" x14ac:dyDescent="0.3">
      <c r="B16" s="104" t="s">
        <v>11</v>
      </c>
      <c r="C16" s="112" t="s">
        <v>12</v>
      </c>
      <c r="D16" s="113"/>
      <c r="E16" s="113"/>
      <c r="F16" s="113"/>
      <c r="G16" s="113"/>
      <c r="H16" s="113"/>
      <c r="I16" s="113"/>
      <c r="J16" s="114"/>
      <c r="K16" s="20" t="s">
        <v>13</v>
      </c>
      <c r="L16" s="100" t="s">
        <v>14</v>
      </c>
      <c r="M16" s="102" t="s">
        <v>15</v>
      </c>
      <c r="N16" s="4"/>
      <c r="O16" s="4"/>
      <c r="P16" s="4"/>
      <c r="Q16" s="4"/>
      <c r="R16" s="4"/>
      <c r="S16" s="4"/>
      <c r="T16" s="4"/>
      <c r="U16" s="4"/>
      <c r="V16" s="4"/>
      <c r="W16" s="4"/>
      <c r="X16" s="4"/>
      <c r="Y16" s="4"/>
      <c r="Z16" s="4"/>
      <c r="AA16" s="4"/>
      <c r="AB16" s="4"/>
      <c r="AC16" s="4"/>
      <c r="AD16" s="4"/>
      <c r="AE16" s="4"/>
      <c r="AF16" s="4"/>
      <c r="AG16" s="4"/>
      <c r="AH16" s="4"/>
      <c r="AI16" s="4"/>
      <c r="AJ16" s="4"/>
      <c r="AK16" s="4"/>
      <c r="AL16" s="4"/>
    </row>
    <row r="17" spans="2:38" ht="12.75" customHeight="1" x14ac:dyDescent="0.3">
      <c r="B17" s="105"/>
      <c r="C17" s="115"/>
      <c r="D17" s="116"/>
      <c r="E17" s="116"/>
      <c r="F17" s="116"/>
      <c r="G17" s="116"/>
      <c r="H17" s="116"/>
      <c r="I17" s="116"/>
      <c r="J17" s="117"/>
      <c r="K17" s="17" t="s">
        <v>16</v>
      </c>
      <c r="L17" s="101"/>
      <c r="M17" s="103"/>
      <c r="N17" s="4"/>
      <c r="O17" s="4"/>
      <c r="P17" s="4"/>
      <c r="Q17" s="4"/>
      <c r="R17" s="4"/>
      <c r="S17" s="4"/>
      <c r="T17" s="4"/>
      <c r="U17" s="4"/>
      <c r="V17" s="4"/>
      <c r="W17" s="4"/>
      <c r="X17" s="4"/>
      <c r="Y17" s="4"/>
      <c r="Z17" s="4"/>
      <c r="AA17" s="4"/>
      <c r="AB17" s="4"/>
      <c r="AC17" s="4"/>
      <c r="AD17" s="4"/>
      <c r="AE17" s="4"/>
      <c r="AF17" s="4"/>
      <c r="AG17" s="4"/>
      <c r="AH17" s="4"/>
      <c r="AI17" s="4"/>
      <c r="AJ17" s="4"/>
      <c r="AK17" s="4"/>
      <c r="AL17" s="4"/>
    </row>
    <row r="18" spans="2:38" ht="24" customHeight="1" x14ac:dyDescent="0.3">
      <c r="B18" s="128" t="s">
        <v>41</v>
      </c>
      <c r="C18" s="130" t="s">
        <v>43</v>
      </c>
      <c r="D18" s="131"/>
      <c r="E18" s="131"/>
      <c r="F18" s="131"/>
      <c r="G18" s="131"/>
      <c r="H18" s="131"/>
      <c r="I18" s="131"/>
      <c r="J18" s="132"/>
      <c r="K18" s="18">
        <v>17</v>
      </c>
      <c r="L18" s="125"/>
      <c r="M18" s="148">
        <f>IF(AND(L18&lt;30,L18&gt;0),"please call",K19*L18)</f>
        <v>0</v>
      </c>
      <c r="N18" s="4"/>
      <c r="O18" s="4"/>
      <c r="P18" s="4"/>
      <c r="Q18" s="4"/>
      <c r="R18" s="4"/>
      <c r="S18" s="4"/>
      <c r="T18" s="4"/>
      <c r="U18" s="4"/>
      <c r="V18" s="4"/>
      <c r="W18" s="4"/>
      <c r="X18" s="4"/>
      <c r="Y18" s="4"/>
      <c r="Z18" s="4"/>
      <c r="AA18" s="4"/>
      <c r="AB18" s="4"/>
      <c r="AC18" s="4"/>
      <c r="AD18" s="4"/>
      <c r="AE18" s="4"/>
      <c r="AF18" s="4"/>
      <c r="AG18" s="4"/>
      <c r="AH18" s="4"/>
      <c r="AI18" s="4"/>
      <c r="AJ18" s="4"/>
      <c r="AK18" s="4"/>
      <c r="AL18" s="4"/>
    </row>
    <row r="19" spans="2:38" ht="24" customHeight="1" x14ac:dyDescent="0.3">
      <c r="B19" s="129"/>
      <c r="C19" s="133"/>
      <c r="D19" s="134"/>
      <c r="E19" s="134"/>
      <c r="F19" s="134"/>
      <c r="G19" s="134"/>
      <c r="H19" s="134"/>
      <c r="I19" s="134"/>
      <c r="J19" s="135"/>
      <c r="K19" s="18">
        <f>IF(L18=0,K18,VLOOKUP(L18,QtyDisc,3,TRUE))</f>
        <v>17</v>
      </c>
      <c r="L19" s="126"/>
      <c r="M19" s="150"/>
      <c r="N19" s="4"/>
      <c r="O19" s="4"/>
      <c r="P19" s="4"/>
      <c r="Q19" s="4"/>
      <c r="R19" s="4"/>
      <c r="W19" s="4"/>
      <c r="X19" s="4"/>
      <c r="Y19" s="4"/>
      <c r="Z19" s="4"/>
      <c r="AA19" s="4"/>
      <c r="AB19" s="4"/>
      <c r="AC19" s="4"/>
      <c r="AD19" s="4"/>
      <c r="AE19" s="4"/>
      <c r="AF19" s="4"/>
      <c r="AG19" s="4"/>
      <c r="AH19" s="4"/>
      <c r="AI19" s="4"/>
      <c r="AJ19" s="4"/>
      <c r="AK19" s="4"/>
      <c r="AL19" s="4"/>
    </row>
    <row r="20" spans="2:38" s="1" customFormat="1" ht="28.2" customHeight="1" x14ac:dyDescent="0.3">
      <c r="B20" s="128" t="s">
        <v>42</v>
      </c>
      <c r="C20" s="130" t="s">
        <v>44</v>
      </c>
      <c r="D20" s="131"/>
      <c r="E20" s="131"/>
      <c r="F20" s="131"/>
      <c r="G20" s="131"/>
      <c r="H20" s="131"/>
      <c r="I20" s="131"/>
      <c r="J20" s="132"/>
      <c r="K20" s="18">
        <v>17</v>
      </c>
      <c r="L20" s="69"/>
      <c r="M20" s="148">
        <f>IF(AND(L20&lt;30,L20&gt;0),"please call",K21*L20)</f>
        <v>0</v>
      </c>
      <c r="N20" s="14"/>
      <c r="O20" s="14"/>
      <c r="P20" s="14"/>
      <c r="Q20" s="4"/>
      <c r="R20" s="4"/>
      <c r="W20" s="4"/>
      <c r="X20" s="14"/>
      <c r="Y20" s="14"/>
      <c r="Z20" s="14"/>
      <c r="AA20" s="14"/>
      <c r="AB20" s="14"/>
      <c r="AC20" s="14"/>
      <c r="AD20" s="14"/>
      <c r="AE20" s="14"/>
      <c r="AF20" s="14"/>
      <c r="AG20" s="14"/>
      <c r="AH20" s="14"/>
      <c r="AI20" s="14"/>
      <c r="AJ20" s="14"/>
      <c r="AK20" s="14"/>
      <c r="AL20" s="14"/>
    </row>
    <row r="21" spans="2:38" s="1" customFormat="1" ht="28.2" customHeight="1" thickBot="1" x14ac:dyDescent="0.35">
      <c r="B21" s="129"/>
      <c r="C21" s="133"/>
      <c r="D21" s="134"/>
      <c r="E21" s="134"/>
      <c r="F21" s="134"/>
      <c r="G21" s="134"/>
      <c r="H21" s="134"/>
      <c r="I21" s="134"/>
      <c r="J21" s="135"/>
      <c r="K21" s="18">
        <f>IF(L20=0,K20,VLOOKUP(L20,QtyDisc,4,TRUE))</f>
        <v>17</v>
      </c>
      <c r="L21" s="151"/>
      <c r="M21" s="149"/>
      <c r="N21" s="14"/>
      <c r="O21" s="14"/>
      <c r="P21" s="14"/>
      <c r="Q21" s="4"/>
      <c r="R21" s="4"/>
      <c r="W21" s="4"/>
      <c r="X21" s="14"/>
      <c r="Y21" s="14"/>
      <c r="Z21" s="14"/>
      <c r="AA21" s="14"/>
      <c r="AB21" s="14"/>
      <c r="AC21" s="14"/>
      <c r="AD21" s="14"/>
      <c r="AE21" s="14"/>
      <c r="AF21" s="14"/>
      <c r="AG21" s="14"/>
      <c r="AH21" s="14"/>
      <c r="AI21" s="14"/>
      <c r="AJ21" s="14"/>
      <c r="AK21" s="14"/>
      <c r="AL21" s="14"/>
    </row>
    <row r="22" spans="2:38" s="1" customFormat="1" ht="16.5" customHeight="1" x14ac:dyDescent="0.3">
      <c r="K22" s="34" t="s">
        <v>19</v>
      </c>
      <c r="L22" s="39">
        <f>SUM(L18:L21)</f>
        <v>0</v>
      </c>
      <c r="M22" s="33">
        <f>SUM(M18:M21)</f>
        <v>0</v>
      </c>
      <c r="N22" s="14"/>
      <c r="O22" s="14"/>
      <c r="P22" s="14"/>
      <c r="Q22" s="4"/>
      <c r="R22" s="4"/>
      <c r="W22" s="4"/>
      <c r="X22" s="14"/>
      <c r="Y22" s="14"/>
      <c r="Z22" s="14"/>
      <c r="AA22" s="14"/>
      <c r="AB22" s="14"/>
      <c r="AC22" s="14"/>
      <c r="AD22" s="14"/>
      <c r="AE22" s="14"/>
      <c r="AF22" s="14"/>
      <c r="AG22" s="14"/>
      <c r="AH22" s="14"/>
      <c r="AI22" s="14"/>
      <c r="AJ22" s="14"/>
      <c r="AK22" s="14"/>
      <c r="AL22" s="14"/>
    </row>
    <row r="23" spans="2:38" s="1" customFormat="1" ht="19.5" customHeight="1" x14ac:dyDescent="0.3">
      <c r="B23" s="123" t="s">
        <v>20</v>
      </c>
      <c r="C23" s="123"/>
      <c r="D23" s="123"/>
      <c r="E23" s="123"/>
      <c r="F23" s="123"/>
      <c r="G23" s="123"/>
      <c r="H23" s="123"/>
      <c r="I23" s="123"/>
      <c r="J23" s="124"/>
      <c r="K23" s="9" t="s">
        <v>21</v>
      </c>
      <c r="L23" s="41">
        <f>IF(L22&gt;99,15%, IF(L22&gt;49,20%, 25%))</f>
        <v>0.25</v>
      </c>
      <c r="M23" s="19">
        <f>M22*L23</f>
        <v>0</v>
      </c>
      <c r="N23" s="14"/>
      <c r="P23" s="14"/>
      <c r="Q23" s="4"/>
      <c r="R23" s="4"/>
      <c r="S23" s="4"/>
      <c r="T23" s="4"/>
      <c r="U23" s="4"/>
      <c r="V23" s="4"/>
      <c r="W23" s="4"/>
      <c r="X23" s="14"/>
      <c r="Y23" s="14"/>
      <c r="Z23" s="14"/>
      <c r="AA23" s="14"/>
      <c r="AB23" s="14"/>
      <c r="AC23" s="14"/>
      <c r="AD23" s="14"/>
      <c r="AE23" s="14"/>
      <c r="AF23" s="14"/>
      <c r="AG23" s="14"/>
      <c r="AH23" s="14"/>
      <c r="AI23" s="14"/>
      <c r="AJ23" s="14"/>
      <c r="AK23" s="14"/>
      <c r="AL23" s="14"/>
    </row>
    <row r="24" spans="2:38" s="1" customFormat="1" ht="24.75" customHeight="1" thickBot="1" x14ac:dyDescent="0.35">
      <c r="B24" s="122" t="s">
        <v>22</v>
      </c>
      <c r="C24" s="122"/>
      <c r="D24" s="122"/>
      <c r="E24" s="122"/>
      <c r="F24" s="122"/>
      <c r="G24" s="122"/>
      <c r="H24" s="122"/>
      <c r="I24" s="122"/>
      <c r="J24" s="122"/>
      <c r="K24" s="136" t="s">
        <v>23</v>
      </c>
      <c r="L24" s="137"/>
      <c r="M24" s="10" t="str">
        <f>IF(M22=0,"",M23+M22)</f>
        <v/>
      </c>
      <c r="N24" s="14"/>
      <c r="O24" s="14"/>
      <c r="P24" s="14"/>
      <c r="Q24" s="4"/>
      <c r="R24" s="4"/>
      <c r="S24" s="4"/>
      <c r="T24" s="4"/>
      <c r="U24" s="4"/>
      <c r="V24" s="4"/>
      <c r="W24" s="4"/>
      <c r="X24" s="14"/>
      <c r="Y24" s="14"/>
      <c r="Z24" s="14"/>
      <c r="AA24" s="14"/>
      <c r="AB24" s="14"/>
      <c r="AC24" s="14"/>
      <c r="AD24" s="14"/>
      <c r="AE24" s="14"/>
      <c r="AF24" s="14"/>
      <c r="AG24" s="14"/>
      <c r="AH24" s="14"/>
      <c r="AI24" s="14"/>
      <c r="AJ24" s="14"/>
      <c r="AK24" s="14"/>
      <c r="AL24" s="14"/>
    </row>
    <row r="25" spans="2:38" s="1" customFormat="1" ht="12.75" customHeight="1" thickBot="1" x14ac:dyDescent="0.35">
      <c r="B25" s="122"/>
      <c r="C25" s="122"/>
      <c r="D25" s="122"/>
      <c r="E25" s="122"/>
      <c r="F25" s="122"/>
      <c r="G25" s="122"/>
      <c r="H25" s="122"/>
      <c r="I25" s="122"/>
      <c r="J25" s="122"/>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row>
    <row r="26" spans="2:38" s="1" customFormat="1" ht="11.25" customHeight="1" x14ac:dyDescent="0.3">
      <c r="B26" s="55" t="s">
        <v>35</v>
      </c>
      <c r="C26" s="42"/>
      <c r="D26" s="42"/>
      <c r="E26" s="42"/>
      <c r="F26" s="42"/>
      <c r="G26" s="42"/>
      <c r="H26" s="42"/>
      <c r="I26" s="42"/>
      <c r="J26" s="42"/>
      <c r="K26" s="139" t="s">
        <v>24</v>
      </c>
      <c r="L26" s="140"/>
      <c r="M26" s="141"/>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row>
    <row r="27" spans="2:38" ht="17.25" customHeight="1" x14ac:dyDescent="0.3">
      <c r="B27" s="63" t="s">
        <v>25</v>
      </c>
      <c r="C27" s="63"/>
      <c r="D27" s="63"/>
      <c r="E27" s="63"/>
      <c r="F27" s="63"/>
      <c r="G27" s="63"/>
      <c r="H27" s="63"/>
      <c r="I27" s="63"/>
      <c r="J27" s="152"/>
      <c r="K27" s="142"/>
      <c r="L27" s="143"/>
      <c r="M27" s="144"/>
      <c r="N27" s="4"/>
      <c r="O27" s="4"/>
      <c r="P27" s="4"/>
      <c r="Q27" s="4"/>
      <c r="R27" s="4"/>
      <c r="S27" s="4"/>
      <c r="T27" s="4"/>
      <c r="U27" s="4"/>
      <c r="V27" s="4"/>
      <c r="W27" s="4"/>
      <c r="X27" s="4"/>
      <c r="Y27" s="4"/>
      <c r="Z27" s="4"/>
      <c r="AA27" s="4"/>
      <c r="AB27" s="4"/>
      <c r="AC27" s="4"/>
      <c r="AD27" s="4"/>
      <c r="AE27" s="4"/>
      <c r="AF27" s="4"/>
      <c r="AG27" s="4"/>
      <c r="AH27" s="4"/>
      <c r="AI27" s="4"/>
      <c r="AJ27" s="4"/>
      <c r="AK27" s="4"/>
      <c r="AL27" s="4"/>
    </row>
    <row r="28" spans="2:38" ht="16.5" customHeight="1" thickBot="1" x14ac:dyDescent="0.35">
      <c r="B28" s="63"/>
      <c r="C28" s="63"/>
      <c r="D28" s="63"/>
      <c r="E28" s="63"/>
      <c r="F28" s="63"/>
      <c r="G28" s="63"/>
      <c r="H28" s="63"/>
      <c r="I28" s="63"/>
      <c r="J28" s="152"/>
      <c r="K28" s="145"/>
      <c r="L28" s="146"/>
      <c r="M28" s="147"/>
      <c r="N28" s="4"/>
      <c r="O28" s="4"/>
      <c r="P28" s="4"/>
      <c r="Q28" s="4"/>
      <c r="R28" s="4"/>
      <c r="S28" s="4"/>
      <c r="T28" s="4"/>
      <c r="U28" s="4"/>
      <c r="V28" s="4"/>
      <c r="W28" s="4"/>
      <c r="X28" s="4"/>
      <c r="Y28" s="4"/>
      <c r="Z28" s="4"/>
      <c r="AA28" s="4"/>
      <c r="AB28" s="4"/>
      <c r="AC28" s="4"/>
      <c r="AD28" s="4"/>
      <c r="AE28" s="4"/>
      <c r="AF28" s="4"/>
      <c r="AG28" s="4"/>
      <c r="AH28" s="4"/>
      <c r="AI28" s="4"/>
      <c r="AJ28" s="4"/>
      <c r="AK28" s="4"/>
      <c r="AL28" s="4"/>
    </row>
    <row r="29" spans="2:38" ht="6" customHeight="1" x14ac:dyDescent="0.3">
      <c r="B29" s="138" t="s">
        <v>36</v>
      </c>
      <c r="C29" s="138"/>
      <c r="D29" s="138"/>
      <c r="E29" s="138"/>
      <c r="F29" s="138"/>
      <c r="G29" s="138"/>
      <c r="H29" s="138"/>
      <c r="I29" s="138"/>
      <c r="J29" s="13"/>
      <c r="N29" s="4"/>
      <c r="O29" s="4"/>
      <c r="P29" s="4"/>
      <c r="Q29" s="4"/>
      <c r="R29" s="4"/>
      <c r="S29" s="4"/>
      <c r="T29" s="4"/>
      <c r="U29" s="4"/>
      <c r="V29" s="4"/>
      <c r="W29" s="4"/>
      <c r="X29" s="4"/>
      <c r="Y29" s="4"/>
      <c r="Z29" s="4"/>
      <c r="AA29" s="4"/>
      <c r="AB29" s="4"/>
      <c r="AC29" s="4"/>
      <c r="AD29" s="4"/>
      <c r="AE29" s="4"/>
      <c r="AF29" s="4"/>
      <c r="AG29" s="4"/>
      <c r="AH29" s="4"/>
      <c r="AI29" s="4"/>
      <c r="AJ29" s="4"/>
      <c r="AK29" s="4"/>
      <c r="AL29" s="4"/>
    </row>
    <row r="30" spans="2:38" ht="6.75" customHeight="1" thickBot="1" x14ac:dyDescent="0.35">
      <c r="B30" s="138"/>
      <c r="C30" s="138"/>
      <c r="D30" s="138"/>
      <c r="E30" s="138"/>
      <c r="F30" s="138"/>
      <c r="G30" s="138"/>
      <c r="H30" s="138"/>
      <c r="I30" s="138"/>
      <c r="J30" s="13"/>
      <c r="K30" s="27"/>
      <c r="M30" s="27"/>
      <c r="N30" s="4"/>
      <c r="O30" s="4"/>
      <c r="P30" s="4"/>
      <c r="Q30" s="4"/>
      <c r="R30" s="4"/>
      <c r="S30" s="4"/>
      <c r="T30" s="4"/>
      <c r="U30" s="4"/>
      <c r="V30" s="4"/>
      <c r="W30" s="4"/>
      <c r="X30" s="4"/>
      <c r="Y30" s="4"/>
      <c r="Z30" s="4"/>
      <c r="AA30" s="4"/>
      <c r="AB30" s="4"/>
      <c r="AC30" s="4"/>
      <c r="AD30" s="4"/>
      <c r="AE30" s="4"/>
      <c r="AF30" s="4"/>
      <c r="AG30" s="4"/>
      <c r="AH30" s="4"/>
      <c r="AI30" s="4"/>
      <c r="AJ30" s="4"/>
      <c r="AK30" s="4"/>
      <c r="AL30" s="4"/>
    </row>
    <row r="31" spans="2:38" ht="29.25" customHeight="1" x14ac:dyDescent="0.3">
      <c r="B31" s="138"/>
      <c r="C31" s="138"/>
      <c r="D31" s="138"/>
      <c r="E31" s="138"/>
      <c r="F31" s="138"/>
      <c r="G31" s="138"/>
      <c r="H31" s="138"/>
      <c r="I31" s="138"/>
      <c r="J31" s="13"/>
      <c r="K31" s="73" t="str">
        <f>IF(L22 &gt; 249, O42, O43)</f>
        <v>Thank you for your order</v>
      </c>
      <c r="L31" s="74"/>
      <c r="M31" s="75"/>
      <c r="N31" s="4"/>
      <c r="O31" s="4"/>
      <c r="P31" s="4"/>
      <c r="Q31" s="4"/>
      <c r="R31" s="4"/>
      <c r="S31" s="4"/>
      <c r="T31" s="4"/>
      <c r="U31" s="4"/>
      <c r="V31" s="4"/>
      <c r="W31" s="4"/>
      <c r="X31" s="4"/>
      <c r="Y31" s="4"/>
      <c r="Z31" s="4"/>
      <c r="AA31" s="4"/>
      <c r="AB31" s="4"/>
      <c r="AC31" s="4"/>
      <c r="AD31" s="4"/>
      <c r="AE31" s="4"/>
      <c r="AF31" s="4"/>
      <c r="AG31" s="4"/>
      <c r="AH31" s="4"/>
      <c r="AI31" s="4"/>
      <c r="AJ31" s="4"/>
      <c r="AK31" s="4"/>
      <c r="AL31" s="4"/>
    </row>
    <row r="32" spans="2:38" ht="8.25" customHeight="1" x14ac:dyDescent="0.3">
      <c r="B32" s="72" t="s">
        <v>26</v>
      </c>
      <c r="C32" s="72"/>
      <c r="D32" s="72"/>
      <c r="K32" s="76"/>
      <c r="L32" s="77"/>
      <c r="M32" s="78"/>
      <c r="N32" s="4"/>
      <c r="O32" s="4"/>
      <c r="P32" s="4"/>
      <c r="Q32" s="4"/>
      <c r="R32" s="4"/>
      <c r="S32" s="4"/>
      <c r="T32" s="4"/>
      <c r="U32" s="4"/>
      <c r="V32" s="4"/>
      <c r="W32" s="4"/>
      <c r="X32" s="4"/>
      <c r="Y32" s="4"/>
      <c r="Z32" s="4"/>
      <c r="AA32" s="4"/>
      <c r="AB32" s="4"/>
      <c r="AC32" s="4"/>
      <c r="AD32" s="4"/>
      <c r="AE32" s="4"/>
      <c r="AF32" s="4"/>
      <c r="AG32" s="4"/>
      <c r="AH32" s="4"/>
      <c r="AI32" s="4"/>
      <c r="AJ32" s="4"/>
      <c r="AK32" s="4"/>
      <c r="AL32" s="4"/>
    </row>
    <row r="33" spans="2:38" ht="14.25" customHeight="1" x14ac:dyDescent="0.3">
      <c r="B33" s="72"/>
      <c r="C33" s="72"/>
      <c r="D33" s="72"/>
      <c r="E33" s="40" t="s">
        <v>27</v>
      </c>
      <c r="F33" s="43"/>
      <c r="G33" s="43"/>
      <c r="H33" s="43"/>
      <c r="I33" s="43"/>
      <c r="J33" s="43"/>
      <c r="K33" s="76"/>
      <c r="L33" s="77"/>
      <c r="M33" s="78"/>
      <c r="N33" s="4"/>
      <c r="O33" s="4"/>
      <c r="P33" s="4"/>
      <c r="Q33" s="4"/>
      <c r="R33" s="4"/>
      <c r="S33" s="4"/>
      <c r="T33" s="4"/>
      <c r="U33" s="4"/>
      <c r="V33" s="4"/>
      <c r="W33" s="4"/>
      <c r="X33" s="4"/>
      <c r="Y33" s="4"/>
      <c r="Z33" s="4"/>
      <c r="AA33" s="4"/>
      <c r="AB33" s="4"/>
      <c r="AC33" s="4"/>
      <c r="AD33" s="4"/>
      <c r="AE33" s="4"/>
      <c r="AF33" s="4"/>
      <c r="AG33" s="4"/>
      <c r="AH33" s="4"/>
      <c r="AI33" s="4"/>
      <c r="AJ33" s="4"/>
      <c r="AK33" s="4"/>
      <c r="AL33" s="4"/>
    </row>
    <row r="34" spans="2:38" ht="15" customHeight="1" x14ac:dyDescent="0.3">
      <c r="B34" s="43"/>
      <c r="C34" s="43"/>
      <c r="D34" s="43"/>
      <c r="E34" s="43" t="s">
        <v>28</v>
      </c>
      <c r="F34" s="43"/>
      <c r="G34" s="43"/>
      <c r="H34" s="43"/>
      <c r="I34" s="43"/>
      <c r="J34" s="43"/>
      <c r="K34" s="76"/>
      <c r="L34" s="77"/>
      <c r="M34" s="78"/>
      <c r="N34" s="4"/>
      <c r="O34" s="4"/>
      <c r="P34" s="4"/>
      <c r="Q34" s="4"/>
      <c r="R34" s="4"/>
      <c r="S34" s="4"/>
      <c r="T34" s="4"/>
      <c r="U34" s="4"/>
      <c r="V34" s="4"/>
      <c r="W34" s="4"/>
      <c r="X34" s="4"/>
      <c r="Y34" s="4"/>
      <c r="Z34" s="4"/>
      <c r="AA34" s="4"/>
      <c r="AB34" s="4"/>
      <c r="AC34" s="4"/>
      <c r="AD34" s="4"/>
      <c r="AE34" s="4"/>
      <c r="AF34" s="4"/>
      <c r="AG34" s="4"/>
      <c r="AH34" s="4"/>
      <c r="AI34" s="4"/>
      <c r="AJ34" s="4"/>
      <c r="AK34" s="4"/>
      <c r="AL34" s="4"/>
    </row>
    <row r="35" spans="2:38" ht="14.25" customHeight="1" x14ac:dyDescent="0.3">
      <c r="B35" s="43"/>
      <c r="C35" s="43"/>
      <c r="D35" s="43"/>
      <c r="E35" s="43" t="s">
        <v>29</v>
      </c>
      <c r="F35" s="43"/>
      <c r="G35" s="127" t="s">
        <v>30</v>
      </c>
      <c r="H35" s="127"/>
      <c r="I35" s="127"/>
      <c r="J35" s="43"/>
      <c r="K35" s="76"/>
      <c r="L35" s="77"/>
      <c r="M35" s="78"/>
      <c r="N35" s="4"/>
      <c r="O35" s="4"/>
      <c r="P35" s="4"/>
      <c r="Q35" s="4"/>
      <c r="R35" s="4"/>
      <c r="S35" s="4"/>
      <c r="T35" s="4"/>
      <c r="U35" s="4"/>
      <c r="V35" s="4"/>
      <c r="W35" s="4"/>
      <c r="X35" s="4"/>
      <c r="Y35" s="4"/>
      <c r="Z35" s="4"/>
      <c r="AA35" s="4"/>
      <c r="AB35" s="4"/>
      <c r="AC35" s="4"/>
      <c r="AD35" s="4"/>
      <c r="AE35" s="4"/>
      <c r="AF35" s="4"/>
      <c r="AG35" s="4"/>
      <c r="AH35" s="4"/>
      <c r="AI35" s="4"/>
      <c r="AJ35" s="4"/>
      <c r="AK35" s="4"/>
      <c r="AL35" s="4"/>
    </row>
    <row r="36" spans="2:38" ht="10.5" customHeight="1" thickBot="1" x14ac:dyDescent="0.35">
      <c r="B36" s="43"/>
      <c r="C36" s="43"/>
      <c r="D36" s="43"/>
      <c r="E36" s="43"/>
      <c r="F36" s="43"/>
      <c r="G36" s="127" t="s">
        <v>31</v>
      </c>
      <c r="H36" s="127"/>
      <c r="I36" s="127"/>
      <c r="J36" s="43"/>
      <c r="K36" s="79"/>
      <c r="L36" s="80"/>
      <c r="M36" s="81"/>
      <c r="N36" s="4"/>
      <c r="O36" s="4"/>
      <c r="P36" s="4"/>
      <c r="Q36" s="4"/>
      <c r="R36" s="4"/>
      <c r="S36" s="4"/>
      <c r="T36" s="4"/>
      <c r="U36" s="4"/>
      <c r="V36" s="4"/>
      <c r="W36" s="4"/>
      <c r="X36" s="4"/>
      <c r="Y36" s="4"/>
      <c r="Z36" s="4"/>
      <c r="AA36" s="4"/>
      <c r="AB36" s="4"/>
      <c r="AC36" s="4"/>
      <c r="AD36" s="4"/>
      <c r="AE36" s="4"/>
      <c r="AF36" s="4"/>
      <c r="AG36" s="4"/>
      <c r="AH36" s="4"/>
      <c r="AI36" s="4"/>
      <c r="AJ36" s="4"/>
      <c r="AK36" s="4"/>
      <c r="AL36" s="4"/>
    </row>
    <row r="37" spans="2:38" ht="10.5" customHeight="1" x14ac:dyDescent="0.3">
      <c r="B37" s="72" t="s">
        <v>40</v>
      </c>
      <c r="C37" s="72"/>
      <c r="D37" s="43"/>
      <c r="E37" s="43"/>
      <c r="F37" s="43"/>
      <c r="G37" s="127" t="s">
        <v>32</v>
      </c>
      <c r="H37" s="127"/>
      <c r="I37" s="127"/>
      <c r="J37" s="43"/>
      <c r="N37" s="4"/>
      <c r="O37" s="4"/>
      <c r="P37" s="4"/>
      <c r="Q37" s="4"/>
      <c r="R37" s="4"/>
      <c r="S37" s="4"/>
      <c r="T37" s="4"/>
      <c r="U37" s="4"/>
      <c r="V37" s="4"/>
      <c r="W37" s="4"/>
      <c r="X37" s="4"/>
      <c r="Y37" s="4"/>
      <c r="Z37" s="4"/>
      <c r="AA37" s="4"/>
      <c r="AB37" s="4"/>
      <c r="AC37" s="4"/>
      <c r="AD37" s="4"/>
      <c r="AE37" s="4"/>
      <c r="AF37" s="4"/>
      <c r="AG37" s="4"/>
      <c r="AH37" s="4"/>
      <c r="AI37" s="4"/>
      <c r="AJ37" s="4"/>
      <c r="AK37" s="4"/>
      <c r="AL37" s="4"/>
    </row>
    <row r="38" spans="2:38" ht="17.25" customHeight="1" x14ac:dyDescent="0.3">
      <c r="D38" s="8"/>
      <c r="E38" s="8"/>
      <c r="F38" s="8"/>
      <c r="G38" s="8"/>
      <c r="H38" s="8"/>
      <c r="I38" s="8"/>
      <c r="J38" s="8"/>
      <c r="N38" s="4"/>
      <c r="O38" s="4"/>
      <c r="P38" s="4"/>
      <c r="Q38" s="4"/>
      <c r="R38" s="4"/>
      <c r="S38" s="4"/>
      <c r="T38" s="4"/>
      <c r="U38" s="4"/>
      <c r="V38" s="4"/>
      <c r="W38" s="4"/>
      <c r="X38" s="4"/>
      <c r="Y38" s="4"/>
      <c r="Z38" s="4"/>
      <c r="AA38" s="4"/>
      <c r="AB38" s="4"/>
      <c r="AC38" s="4"/>
      <c r="AD38" s="4"/>
      <c r="AE38" s="4"/>
      <c r="AF38" s="4"/>
      <c r="AG38" s="4"/>
      <c r="AH38" s="4"/>
      <c r="AI38" s="4"/>
      <c r="AJ38" s="4"/>
      <c r="AK38" s="4"/>
      <c r="AL38" s="4"/>
    </row>
    <row r="39" spans="2:38" ht="13.5" customHeight="1" x14ac:dyDescent="0.3">
      <c r="B39" s="72"/>
      <c r="C39" s="72"/>
      <c r="D39" s="43"/>
      <c r="E39" s="43"/>
      <c r="F39" s="43"/>
      <c r="G39" s="43"/>
      <c r="H39" s="43"/>
      <c r="I39" s="43"/>
      <c r="J39" s="43"/>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2:38" ht="13.5" customHeight="1" x14ac:dyDescent="0.3">
      <c r="B40" s="43"/>
      <c r="C40" s="43"/>
      <c r="D40" s="43"/>
      <c r="E40" s="43"/>
      <c r="F40" s="43"/>
      <c r="G40" s="43"/>
      <c r="H40" s="43"/>
      <c r="I40" s="43"/>
      <c r="J40" s="43"/>
      <c r="K40" s="53"/>
      <c r="L40" s="53"/>
      <c r="M40" s="53"/>
      <c r="O40" s="4"/>
      <c r="P40" s="4"/>
      <c r="Q40" s="4"/>
      <c r="R40" s="4"/>
      <c r="S40" s="4"/>
      <c r="T40" s="4"/>
      <c r="U40" s="4"/>
      <c r="V40" s="4"/>
      <c r="W40" s="4"/>
      <c r="X40" s="4"/>
      <c r="Y40" s="4"/>
      <c r="Z40" s="4"/>
      <c r="AA40" s="4"/>
      <c r="AB40" s="4"/>
    </row>
    <row r="41" spans="2:38" ht="13.5" customHeight="1" x14ac:dyDescent="0.3">
      <c r="B41" s="43"/>
      <c r="C41" s="43"/>
      <c r="D41" s="43"/>
      <c r="E41" s="43"/>
      <c r="F41" s="43"/>
      <c r="G41" s="43"/>
      <c r="H41" s="43"/>
      <c r="I41" s="43"/>
      <c r="J41" s="43"/>
      <c r="K41" s="53"/>
      <c r="L41" s="53"/>
      <c r="M41" s="53"/>
      <c r="N41" s="32"/>
      <c r="O41" s="31"/>
      <c r="P41" s="56"/>
      <c r="Q41" s="56"/>
      <c r="R41" s="56"/>
      <c r="S41" s="4"/>
      <c r="T41" s="4"/>
      <c r="U41" s="4"/>
      <c r="V41" s="4"/>
      <c r="W41" s="4"/>
      <c r="X41" s="4"/>
      <c r="Y41" s="4"/>
      <c r="Z41" s="4"/>
      <c r="AA41" s="4"/>
      <c r="AB41" s="4"/>
    </row>
    <row r="42" spans="2:38" ht="24" customHeight="1" x14ac:dyDescent="0.3">
      <c r="F42" s="21"/>
      <c r="G42" s="21"/>
      <c r="H42" s="21"/>
      <c r="I42" s="21"/>
      <c r="J42" s="21"/>
      <c r="K42" s="22"/>
      <c r="L42" s="21"/>
      <c r="M42" s="22"/>
      <c r="N42" s="32"/>
      <c r="O42" s="36" t="s">
        <v>33</v>
      </c>
      <c r="P42" s="56"/>
      <c r="Q42" s="56"/>
      <c r="R42" s="56"/>
      <c r="S42" s="4"/>
      <c r="T42" s="4"/>
      <c r="U42" s="4"/>
      <c r="V42" s="4"/>
      <c r="W42" s="4"/>
      <c r="X42" s="4"/>
      <c r="Y42" s="4"/>
      <c r="Z42" s="4"/>
      <c r="AA42" s="4"/>
      <c r="AB42" s="4"/>
    </row>
    <row r="43" spans="2:38" ht="24.75" customHeight="1" x14ac:dyDescent="0.3">
      <c r="F43" s="21"/>
      <c r="G43" s="21"/>
      <c r="H43" s="21"/>
      <c r="I43" s="21"/>
      <c r="J43" s="21"/>
      <c r="K43" s="22"/>
      <c r="L43" s="21"/>
      <c r="M43" s="22"/>
      <c r="N43" s="32"/>
      <c r="O43" s="35" t="s">
        <v>34</v>
      </c>
      <c r="P43" s="56"/>
      <c r="Q43" s="56"/>
      <c r="R43" s="56"/>
      <c r="S43" s="4"/>
      <c r="T43" s="4"/>
      <c r="U43" s="4"/>
      <c r="V43" s="4"/>
      <c r="W43" s="4"/>
      <c r="X43" s="4"/>
      <c r="Y43" s="4"/>
      <c r="Z43" s="4"/>
      <c r="AA43" s="4"/>
      <c r="AB43" s="4"/>
    </row>
    <row r="44" spans="2:38" ht="24.75" customHeight="1" x14ac:dyDescent="0.3">
      <c r="B44" s="70"/>
      <c r="C44" s="70"/>
      <c r="D44" s="70"/>
      <c r="E44" s="70"/>
      <c r="F44" s="70"/>
      <c r="G44" s="70"/>
      <c r="H44" s="70"/>
      <c r="I44" s="70"/>
      <c r="J44" s="70"/>
      <c r="K44" s="70"/>
      <c r="L44" s="70"/>
      <c r="M44" s="70"/>
      <c r="N44" s="32"/>
      <c r="O44" s="32"/>
      <c r="P44" s="32"/>
      <c r="Q44" s="32"/>
      <c r="R44" s="32"/>
      <c r="S44" s="4"/>
      <c r="T44" s="4"/>
      <c r="U44" s="4"/>
      <c r="V44" s="4"/>
      <c r="W44" s="4"/>
      <c r="X44" s="4"/>
      <c r="Y44" s="4"/>
      <c r="Z44" s="4"/>
      <c r="AA44" s="4"/>
      <c r="AB44" s="4"/>
    </row>
    <row r="45" spans="2:38" ht="24.75" customHeight="1" x14ac:dyDescent="0.3">
      <c r="B45" s="82"/>
      <c r="C45" s="82"/>
      <c r="D45" s="82"/>
      <c r="E45" s="82"/>
      <c r="F45" s="82"/>
      <c r="G45" s="82"/>
      <c r="H45" s="82"/>
      <c r="I45" s="82"/>
      <c r="J45" s="82"/>
      <c r="K45" s="82"/>
      <c r="L45" s="82"/>
      <c r="M45" s="82"/>
      <c r="N45" s="32"/>
      <c r="O45" s="32"/>
      <c r="P45" s="32"/>
      <c r="Q45" s="32"/>
      <c r="R45" s="32"/>
      <c r="S45" s="4"/>
      <c r="T45" s="4"/>
      <c r="U45" s="4"/>
      <c r="V45" s="4"/>
      <c r="W45" s="4"/>
      <c r="X45" s="4"/>
      <c r="Y45" s="4"/>
      <c r="Z45" s="4"/>
      <c r="AA45" s="4"/>
      <c r="AB45" s="4"/>
    </row>
    <row r="46" spans="2:38" ht="14.25" customHeight="1" x14ac:dyDescent="0.3">
      <c r="B46" s="50"/>
      <c r="C46" s="50"/>
      <c r="D46" s="50"/>
      <c r="E46" s="50"/>
      <c r="F46" s="50"/>
      <c r="G46" s="50"/>
      <c r="H46" s="50"/>
      <c r="I46" s="50"/>
      <c r="J46" s="50"/>
      <c r="K46" s="50"/>
      <c r="L46" s="50"/>
      <c r="M46" s="50"/>
      <c r="N46" s="32"/>
      <c r="O46" s="32"/>
      <c r="P46" s="32"/>
      <c r="Q46" s="32"/>
      <c r="R46" s="32"/>
      <c r="S46" s="4"/>
      <c r="T46" s="4"/>
      <c r="U46" s="4"/>
      <c r="V46" s="4"/>
      <c r="W46" s="4"/>
      <c r="X46" s="4"/>
      <c r="Y46" s="4"/>
      <c r="Z46" s="4"/>
      <c r="AA46" s="4"/>
      <c r="AB46" s="4"/>
    </row>
    <row r="47" spans="2:38" x14ac:dyDescent="0.3">
      <c r="B47" s="64"/>
      <c r="C47" s="63"/>
      <c r="D47" s="63"/>
      <c r="E47" s="63"/>
      <c r="F47" s="63"/>
      <c r="G47" s="63"/>
      <c r="H47" s="63"/>
      <c r="I47" s="63"/>
      <c r="J47" s="63"/>
      <c r="K47" s="59"/>
      <c r="L47" s="60"/>
      <c r="M47" s="83"/>
      <c r="O47" s="4"/>
      <c r="P47" s="4"/>
      <c r="Q47" s="4"/>
      <c r="R47" s="4"/>
      <c r="S47" s="4"/>
      <c r="T47" s="4"/>
      <c r="U47" s="4"/>
      <c r="V47" s="4"/>
      <c r="W47" s="4"/>
      <c r="X47" s="4"/>
      <c r="Y47" s="4"/>
      <c r="Z47" s="4"/>
      <c r="AA47" s="4"/>
      <c r="AB47" s="4"/>
    </row>
    <row r="48" spans="2:38" ht="30" customHeight="1" x14ac:dyDescent="0.3">
      <c r="B48" s="64"/>
      <c r="C48" s="62"/>
      <c r="D48" s="62"/>
      <c r="E48" s="62"/>
      <c r="F48" s="62"/>
      <c r="G48" s="62"/>
      <c r="H48" s="62"/>
      <c r="I48" s="62"/>
      <c r="J48" s="62"/>
      <c r="K48" s="59"/>
      <c r="L48" s="60"/>
      <c r="M48" s="83"/>
      <c r="O48" s="4"/>
      <c r="P48" s="4"/>
      <c r="Q48" s="4"/>
      <c r="R48" s="4"/>
      <c r="S48" s="4"/>
      <c r="T48" s="4"/>
      <c r="U48" s="4"/>
      <c r="V48" s="4"/>
      <c r="W48" s="4"/>
      <c r="X48" s="4"/>
      <c r="Y48" s="4"/>
      <c r="Z48" s="4"/>
      <c r="AA48" s="4"/>
      <c r="AB48" s="4"/>
    </row>
    <row r="49" spans="2:28" ht="15" customHeight="1" x14ac:dyDescent="0.3">
      <c r="B49" s="64"/>
      <c r="C49" s="63"/>
      <c r="D49" s="63"/>
      <c r="E49" s="63"/>
      <c r="F49" s="63"/>
      <c r="G49" s="63"/>
      <c r="H49" s="63"/>
      <c r="I49" s="63"/>
      <c r="J49" s="63"/>
      <c r="K49" s="59"/>
      <c r="L49" s="60"/>
      <c r="M49" s="83"/>
      <c r="P49" s="4"/>
      <c r="Q49" s="4"/>
      <c r="R49" s="4"/>
      <c r="S49" s="4"/>
      <c r="T49" s="4"/>
      <c r="U49" s="4"/>
      <c r="V49" s="4"/>
      <c r="W49" s="4"/>
      <c r="X49" s="4"/>
      <c r="Y49" s="4"/>
      <c r="Z49" s="4"/>
      <c r="AA49" s="4"/>
      <c r="AB49" s="4"/>
    </row>
    <row r="50" spans="2:28" ht="24.75" customHeight="1" x14ac:dyDescent="0.3">
      <c r="B50" s="64"/>
      <c r="C50" s="62"/>
      <c r="D50" s="62"/>
      <c r="E50" s="62"/>
      <c r="F50" s="62"/>
      <c r="G50" s="62"/>
      <c r="H50" s="62"/>
      <c r="I50" s="62"/>
      <c r="J50" s="62"/>
      <c r="K50" s="59"/>
      <c r="L50" s="60"/>
      <c r="M50" s="83"/>
      <c r="P50" s="4"/>
      <c r="Q50" s="4"/>
      <c r="R50" s="4"/>
      <c r="S50" s="4"/>
      <c r="T50" s="4"/>
      <c r="U50" s="4"/>
      <c r="V50" s="4"/>
      <c r="W50" s="4"/>
      <c r="X50" s="4"/>
      <c r="Y50" s="4"/>
      <c r="Z50" s="4"/>
      <c r="AA50" s="4"/>
      <c r="AB50" s="4"/>
    </row>
    <row r="51" spans="2:28" ht="15" customHeight="1" x14ac:dyDescent="0.3">
      <c r="B51" s="64"/>
      <c r="C51" s="63"/>
      <c r="D51" s="63"/>
      <c r="E51" s="63"/>
      <c r="F51" s="63"/>
      <c r="G51" s="63"/>
      <c r="H51" s="63"/>
      <c r="I51" s="63"/>
      <c r="J51" s="63"/>
      <c r="K51" s="59"/>
      <c r="L51" s="60"/>
      <c r="M51" s="83"/>
      <c r="P51" s="4"/>
      <c r="Q51" s="4"/>
      <c r="R51" s="4"/>
      <c r="S51" s="4"/>
      <c r="T51" s="4"/>
      <c r="U51" s="4"/>
      <c r="V51" s="4"/>
      <c r="W51" s="4"/>
      <c r="X51" s="4"/>
      <c r="Y51" s="4"/>
      <c r="Z51" s="4"/>
      <c r="AA51" s="4"/>
      <c r="AB51" s="4"/>
    </row>
    <row r="52" spans="2:28" ht="27.75" customHeight="1" x14ac:dyDescent="0.3">
      <c r="B52" s="64"/>
      <c r="C52" s="71"/>
      <c r="D52" s="71"/>
      <c r="E52" s="71"/>
      <c r="F52" s="71"/>
      <c r="G52" s="71"/>
      <c r="H52" s="71"/>
      <c r="I52" s="71"/>
      <c r="J52" s="71"/>
      <c r="K52" s="59"/>
      <c r="L52" s="60"/>
      <c r="M52" s="83"/>
      <c r="P52" s="4"/>
      <c r="Q52" s="4"/>
      <c r="R52" s="4"/>
      <c r="S52" s="4"/>
      <c r="T52" s="4"/>
      <c r="U52" s="4"/>
      <c r="V52" s="4"/>
      <c r="W52" s="4"/>
      <c r="X52" s="4"/>
      <c r="Y52" s="4"/>
      <c r="Z52" s="4"/>
      <c r="AA52" s="4"/>
      <c r="AB52" s="4"/>
    </row>
    <row r="53" spans="2:28" ht="15" customHeight="1" x14ac:dyDescent="0.3">
      <c r="B53" s="64"/>
      <c r="C53" s="63"/>
      <c r="D53" s="63"/>
      <c r="E53" s="63"/>
      <c r="F53" s="63"/>
      <c r="G53" s="63"/>
      <c r="H53" s="63"/>
      <c r="I53" s="63"/>
      <c r="J53" s="63"/>
      <c r="K53" s="59"/>
      <c r="L53" s="60"/>
      <c r="M53" s="83"/>
      <c r="P53" s="4"/>
      <c r="Q53" s="4"/>
      <c r="R53" s="4"/>
      <c r="S53" s="4"/>
      <c r="T53" s="4"/>
      <c r="U53" s="4"/>
      <c r="V53" s="4"/>
      <c r="W53" s="4"/>
      <c r="X53" s="4"/>
      <c r="Y53" s="4"/>
      <c r="Z53" s="4"/>
      <c r="AA53" s="4"/>
      <c r="AB53" s="4"/>
    </row>
    <row r="54" spans="2:28" ht="33.75" customHeight="1" x14ac:dyDescent="0.3">
      <c r="B54" s="64"/>
      <c r="C54" s="62"/>
      <c r="D54" s="62"/>
      <c r="E54" s="62"/>
      <c r="F54" s="62"/>
      <c r="G54" s="62"/>
      <c r="H54" s="62"/>
      <c r="I54" s="62"/>
      <c r="J54" s="62"/>
      <c r="K54" s="59"/>
      <c r="L54" s="60"/>
      <c r="M54" s="83"/>
      <c r="P54" s="4"/>
      <c r="X54" s="4"/>
      <c r="Y54" s="4"/>
      <c r="Z54" s="4"/>
      <c r="AA54" s="4"/>
      <c r="AB54" s="4"/>
    </row>
    <row r="55" spans="2:28" x14ac:dyDescent="0.3">
      <c r="B55" s="64"/>
      <c r="C55" s="63"/>
      <c r="D55" s="63"/>
      <c r="E55" s="63"/>
      <c r="F55" s="63"/>
      <c r="G55" s="63"/>
      <c r="H55" s="63"/>
      <c r="I55" s="63"/>
      <c r="J55" s="63"/>
      <c r="K55" s="59"/>
      <c r="L55" s="60"/>
      <c r="M55" s="83"/>
      <c r="P55" s="4"/>
      <c r="X55" s="4"/>
      <c r="Y55" s="4"/>
      <c r="Z55" s="4"/>
      <c r="AA55" s="4"/>
      <c r="AB55" s="4"/>
    </row>
    <row r="56" spans="2:28" ht="27" customHeight="1" x14ac:dyDescent="0.3">
      <c r="B56" s="64"/>
      <c r="C56" s="62"/>
      <c r="D56" s="62"/>
      <c r="E56" s="62"/>
      <c r="F56" s="62"/>
      <c r="G56" s="62"/>
      <c r="H56" s="62"/>
      <c r="I56" s="62"/>
      <c r="J56" s="62"/>
      <c r="K56" s="59"/>
      <c r="L56" s="60"/>
      <c r="M56" s="83"/>
      <c r="P56" s="4"/>
      <c r="X56" s="4"/>
      <c r="Y56" s="4"/>
      <c r="Z56" s="4"/>
      <c r="AA56" s="4"/>
      <c r="AB56" s="4"/>
    </row>
    <row r="57" spans="2:28" x14ac:dyDescent="0.3">
      <c r="B57" s="64"/>
      <c r="C57" s="63"/>
      <c r="D57" s="63"/>
      <c r="E57" s="63"/>
      <c r="F57" s="63"/>
      <c r="G57" s="63"/>
      <c r="H57" s="63"/>
      <c r="I57" s="63"/>
      <c r="J57" s="63"/>
      <c r="K57" s="59"/>
      <c r="L57" s="60"/>
      <c r="M57" s="83"/>
      <c r="P57" s="4"/>
      <c r="X57" s="4"/>
      <c r="Y57" s="4"/>
      <c r="Z57" s="4"/>
      <c r="AA57" s="4"/>
      <c r="AB57" s="4"/>
    </row>
    <row r="58" spans="2:28" ht="27" customHeight="1" x14ac:dyDescent="0.3">
      <c r="B58" s="64"/>
      <c r="C58" s="62"/>
      <c r="D58" s="62"/>
      <c r="E58" s="62"/>
      <c r="F58" s="62"/>
      <c r="G58" s="62"/>
      <c r="H58" s="62"/>
      <c r="I58" s="62"/>
      <c r="J58" s="62"/>
      <c r="K58" s="59"/>
      <c r="L58" s="60"/>
      <c r="M58" s="83"/>
      <c r="P58" s="4"/>
      <c r="X58" s="4"/>
      <c r="Y58" s="4"/>
      <c r="Z58" s="4"/>
      <c r="AA58" s="4"/>
      <c r="AB58" s="4"/>
    </row>
    <row r="59" spans="2:28" x14ac:dyDescent="0.3">
      <c r="B59" s="64"/>
      <c r="C59" s="63"/>
      <c r="D59" s="63"/>
      <c r="E59" s="63"/>
      <c r="F59" s="63"/>
      <c r="G59" s="63"/>
      <c r="H59" s="63"/>
      <c r="I59" s="63"/>
      <c r="J59" s="63"/>
      <c r="K59" s="59"/>
      <c r="L59" s="60"/>
      <c r="M59" s="83"/>
      <c r="P59" s="4"/>
      <c r="X59" s="4"/>
      <c r="Y59" s="4"/>
      <c r="Z59" s="4"/>
      <c r="AA59" s="4"/>
      <c r="AB59" s="4"/>
    </row>
    <row r="60" spans="2:28" ht="42.75" customHeight="1" x14ac:dyDescent="0.3">
      <c r="B60" s="64"/>
      <c r="C60" s="62"/>
      <c r="D60" s="62"/>
      <c r="E60" s="62"/>
      <c r="F60" s="62"/>
      <c r="G60" s="62"/>
      <c r="H60" s="62"/>
      <c r="I60" s="62"/>
      <c r="J60" s="62"/>
      <c r="K60" s="59"/>
      <c r="L60" s="60"/>
      <c r="M60" s="83"/>
      <c r="P60" s="4"/>
      <c r="X60" s="4"/>
      <c r="Y60" s="4"/>
      <c r="Z60" s="4"/>
      <c r="AA60" s="4"/>
      <c r="AB60" s="4"/>
    </row>
    <row r="61" spans="2:28" x14ac:dyDescent="0.3">
      <c r="B61" s="64"/>
      <c r="C61" s="63"/>
      <c r="D61" s="63"/>
      <c r="E61" s="63"/>
      <c r="F61" s="63"/>
      <c r="G61" s="63"/>
      <c r="H61" s="63"/>
      <c r="I61" s="63"/>
      <c r="J61" s="63"/>
      <c r="K61" s="59"/>
      <c r="L61" s="60"/>
      <c r="M61" s="83"/>
      <c r="P61" s="4"/>
      <c r="X61" s="4"/>
      <c r="Y61" s="4"/>
      <c r="Z61" s="4"/>
      <c r="AA61" s="4"/>
      <c r="AB61" s="4"/>
    </row>
    <row r="62" spans="2:28" ht="39" customHeight="1" x14ac:dyDescent="0.3">
      <c r="B62" s="64"/>
      <c r="C62" s="62"/>
      <c r="D62" s="62"/>
      <c r="E62" s="62"/>
      <c r="F62" s="62"/>
      <c r="G62" s="62"/>
      <c r="H62" s="62"/>
      <c r="I62" s="62"/>
      <c r="J62" s="62"/>
      <c r="K62" s="59"/>
      <c r="L62" s="60"/>
      <c r="M62" s="83"/>
      <c r="P62" s="4"/>
      <c r="Q62" s="53"/>
      <c r="R62" s="49"/>
      <c r="S62" s="49"/>
      <c r="T62" s="49"/>
      <c r="U62" s="49"/>
      <c r="V62" s="49"/>
      <c r="W62" s="51"/>
      <c r="X62" s="4"/>
      <c r="Y62" s="4"/>
      <c r="Z62" s="4"/>
      <c r="AA62" s="4"/>
      <c r="AB62" s="4"/>
    </row>
    <row r="63" spans="2:28" x14ac:dyDescent="0.3">
      <c r="B63" s="64"/>
      <c r="C63" s="63"/>
      <c r="D63" s="63"/>
      <c r="E63" s="63"/>
      <c r="F63" s="63"/>
      <c r="G63" s="63"/>
      <c r="H63" s="63"/>
      <c r="I63" s="63"/>
      <c r="J63" s="63"/>
      <c r="K63" s="59"/>
      <c r="L63" s="60"/>
      <c r="M63" s="83"/>
      <c r="P63" s="4"/>
      <c r="Q63" s="53"/>
      <c r="R63" s="49"/>
      <c r="S63" s="49"/>
      <c r="T63" s="49"/>
      <c r="U63" s="49"/>
      <c r="V63" s="49"/>
      <c r="W63" s="51"/>
      <c r="X63" s="4"/>
      <c r="Y63" s="4"/>
      <c r="Z63" s="4"/>
      <c r="AA63" s="4"/>
      <c r="AB63" s="4"/>
    </row>
    <row r="64" spans="2:28" ht="39" customHeight="1" x14ac:dyDescent="0.3">
      <c r="B64" s="64"/>
      <c r="C64" s="62"/>
      <c r="D64" s="62"/>
      <c r="E64" s="62"/>
      <c r="F64" s="62"/>
      <c r="G64" s="62"/>
      <c r="H64" s="62"/>
      <c r="I64" s="62"/>
      <c r="J64" s="62"/>
      <c r="K64" s="59"/>
      <c r="L64" s="60"/>
      <c r="M64" s="83"/>
      <c r="P64" s="4"/>
      <c r="Q64" s="53"/>
      <c r="R64" s="49"/>
      <c r="S64" s="49"/>
      <c r="T64" s="49"/>
      <c r="U64" s="49"/>
      <c r="V64" s="49"/>
      <c r="W64" s="51"/>
      <c r="X64" s="4"/>
      <c r="Y64" s="4"/>
      <c r="Z64" s="4"/>
      <c r="AA64" s="4"/>
      <c r="AB64" s="4"/>
    </row>
    <row r="65" spans="2:28" x14ac:dyDescent="0.3">
      <c r="B65" s="64"/>
      <c r="C65" s="63"/>
      <c r="D65" s="63"/>
      <c r="E65" s="63"/>
      <c r="F65" s="63"/>
      <c r="G65" s="63"/>
      <c r="H65" s="63"/>
      <c r="I65" s="63"/>
      <c r="J65" s="63"/>
      <c r="K65" s="59"/>
      <c r="L65" s="60"/>
      <c r="M65" s="83"/>
      <c r="P65" s="4"/>
      <c r="Q65" s="53"/>
      <c r="R65" s="49"/>
      <c r="S65" s="49"/>
      <c r="T65" s="49"/>
      <c r="U65" s="49"/>
      <c r="V65" s="49"/>
      <c r="W65" s="51"/>
      <c r="X65" s="4"/>
      <c r="Y65" s="4"/>
      <c r="Z65" s="4"/>
      <c r="AA65" s="4"/>
      <c r="AB65" s="4"/>
    </row>
    <row r="66" spans="2:28" ht="38.25" customHeight="1" x14ac:dyDescent="0.3">
      <c r="B66" s="64"/>
      <c r="C66" s="62"/>
      <c r="D66" s="62"/>
      <c r="E66" s="62"/>
      <c r="F66" s="62"/>
      <c r="G66" s="62"/>
      <c r="H66" s="62"/>
      <c r="I66" s="62"/>
      <c r="J66" s="62"/>
      <c r="K66" s="59"/>
      <c r="L66" s="60"/>
      <c r="M66" s="83"/>
      <c r="P66" s="4"/>
      <c r="Q66" s="4"/>
      <c r="R66" s="4"/>
      <c r="S66" s="4"/>
      <c r="T66" s="4"/>
      <c r="U66" s="4"/>
      <c r="V66" s="4"/>
      <c r="W66" s="4"/>
      <c r="X66" s="4"/>
      <c r="Y66" s="4"/>
      <c r="Z66" s="4"/>
      <c r="AA66" s="4"/>
      <c r="AB66" s="4"/>
    </row>
    <row r="67" spans="2:28" ht="14.25" customHeight="1" x14ac:dyDescent="0.3">
      <c r="B67" s="53"/>
      <c r="C67" s="49"/>
      <c r="D67" s="49"/>
      <c r="E67" s="49"/>
      <c r="F67" s="49"/>
      <c r="G67" s="49"/>
      <c r="H67" s="49"/>
      <c r="I67" s="49"/>
      <c r="J67" s="49"/>
      <c r="K67" s="58"/>
      <c r="L67" s="58"/>
      <c r="M67" s="52"/>
      <c r="P67" s="4"/>
      <c r="Q67" s="4"/>
      <c r="R67" s="4"/>
      <c r="S67" s="4"/>
      <c r="T67" s="4"/>
      <c r="U67" s="4"/>
      <c r="V67" s="4"/>
      <c r="W67" s="4"/>
      <c r="X67" s="4"/>
      <c r="Y67" s="4"/>
      <c r="Z67" s="4"/>
      <c r="AA67" s="4"/>
      <c r="AB67" s="4"/>
    </row>
    <row r="68" spans="2:28" ht="24" customHeight="1" x14ac:dyDescent="0.3">
      <c r="B68" s="61"/>
      <c r="C68" s="61"/>
      <c r="D68" s="61"/>
      <c r="E68" s="61"/>
      <c r="F68" s="61"/>
      <c r="G68" s="61"/>
      <c r="H68" s="61"/>
      <c r="I68" s="61"/>
      <c r="K68" s="65"/>
      <c r="L68" s="65"/>
      <c r="M68" s="12"/>
      <c r="P68" s="4"/>
      <c r="Q68" s="4"/>
      <c r="R68" s="4"/>
      <c r="S68" s="4"/>
      <c r="T68" s="4"/>
      <c r="U68" s="4"/>
      <c r="V68" s="4"/>
      <c r="W68" s="4"/>
      <c r="X68" s="4"/>
      <c r="Y68" s="4"/>
      <c r="Z68" s="4"/>
      <c r="AA68" s="4"/>
      <c r="AB68" s="4"/>
    </row>
    <row r="69" spans="2:28" ht="15.75" customHeight="1" x14ac:dyDescent="0.3">
      <c r="B69" s="61"/>
      <c r="C69" s="61"/>
      <c r="D69" s="61"/>
      <c r="E69" s="61"/>
      <c r="F69" s="61"/>
      <c r="G69" s="61"/>
      <c r="H69" s="61"/>
      <c r="I69" s="61"/>
      <c r="K69" s="65"/>
      <c r="L69" s="65"/>
      <c r="M69" s="12"/>
      <c r="P69" s="4"/>
      <c r="Q69" s="4"/>
      <c r="R69" s="4"/>
      <c r="S69" s="4"/>
      <c r="T69" s="4"/>
      <c r="U69" s="4"/>
      <c r="V69" s="4"/>
      <c r="W69" s="4"/>
      <c r="X69" s="4"/>
      <c r="Y69" s="4"/>
      <c r="Z69" s="4"/>
      <c r="AA69" s="4"/>
      <c r="AB69" s="4"/>
    </row>
    <row r="70" spans="2:28" x14ac:dyDescent="0.3">
      <c r="B70" s="61"/>
      <c r="C70" s="61"/>
      <c r="D70" s="61"/>
      <c r="E70" s="61"/>
      <c r="F70" s="61"/>
      <c r="G70" s="61"/>
      <c r="H70" s="61"/>
      <c r="I70" s="61"/>
      <c r="K70" s="54"/>
      <c r="L70" s="23"/>
      <c r="M70" s="24"/>
    </row>
    <row r="71" spans="2:28" x14ac:dyDescent="0.3">
      <c r="B71" s="25"/>
      <c r="C71" s="25"/>
      <c r="D71" s="25"/>
      <c r="E71" s="25"/>
      <c r="F71" s="25"/>
      <c r="G71" s="25"/>
      <c r="H71" s="25"/>
      <c r="I71" s="25"/>
      <c r="K71" s="58"/>
      <c r="L71" s="58"/>
      <c r="M71" s="12"/>
    </row>
    <row r="72" spans="2:28" x14ac:dyDescent="0.3">
      <c r="B72" s="26"/>
      <c r="K72" s="27"/>
      <c r="M72" s="27"/>
    </row>
    <row r="73" spans="2:28" x14ac:dyDescent="0.3">
      <c r="K73" s="11"/>
      <c r="L73" s="11"/>
      <c r="M73" s="12"/>
    </row>
    <row r="74" spans="2:28" x14ac:dyDescent="0.3">
      <c r="K74" s="27"/>
      <c r="M74" s="27"/>
    </row>
    <row r="75" spans="2:28" x14ac:dyDescent="0.3">
      <c r="K75" s="27"/>
      <c r="M75" s="27"/>
    </row>
    <row r="76" spans="2:28" x14ac:dyDescent="0.3">
      <c r="K76" s="27"/>
      <c r="M76" s="27"/>
    </row>
    <row r="77" spans="2:28" x14ac:dyDescent="0.3">
      <c r="K77" s="27"/>
      <c r="M77" s="27"/>
    </row>
    <row r="78" spans="2:28" x14ac:dyDescent="0.3">
      <c r="K78" s="27"/>
      <c r="M78" s="27"/>
    </row>
    <row r="79" spans="2:28" x14ac:dyDescent="0.3">
      <c r="K79" s="27"/>
      <c r="M79" s="27"/>
    </row>
  </sheetData>
  <sheetProtection algorithmName="SHA-512" hashValue="Csrf1ffhQ14qk4GVBAP7eAJPcIQTT0Zc8OvLc4WEsWSqs3VsaLKyib1YUK59uClXtkATp+FU8KTDrrtHxdbkqQ==" saltValue="W/BLF9998UHv/WS5DQDEtw==" spinCount="100000" sheet="1" objects="1" scenarios="1"/>
  <mergeCells count="116">
    <mergeCell ref="G37:I37"/>
    <mergeCell ref="G36:I36"/>
    <mergeCell ref="G35:I35"/>
    <mergeCell ref="K24:L24"/>
    <mergeCell ref="B32:D33"/>
    <mergeCell ref="B29:I31"/>
    <mergeCell ref="B27:J28"/>
    <mergeCell ref="B37:C37"/>
    <mergeCell ref="K26:M28"/>
    <mergeCell ref="B14:C14"/>
    <mergeCell ref="L20:L21"/>
    <mergeCell ref="B18:B19"/>
    <mergeCell ref="C18:J19"/>
    <mergeCell ref="B24:J25"/>
    <mergeCell ref="B23:J23"/>
    <mergeCell ref="M18:M19"/>
    <mergeCell ref="L18:L19"/>
    <mergeCell ref="L16:L17"/>
    <mergeCell ref="M16:M17"/>
    <mergeCell ref="B16:B17"/>
    <mergeCell ref="D11:F11"/>
    <mergeCell ref="D12:F12"/>
    <mergeCell ref="B20:B21"/>
    <mergeCell ref="J13:M13"/>
    <mergeCell ref="J14:M14"/>
    <mergeCell ref="D13:F13"/>
    <mergeCell ref="D14:F14"/>
    <mergeCell ref="C16:J17"/>
    <mergeCell ref="M20:M21"/>
    <mergeCell ref="C20:J21"/>
    <mergeCell ref="B13:C13"/>
    <mergeCell ref="B4:M4"/>
    <mergeCell ref="B5:M5"/>
    <mergeCell ref="B9:C9"/>
    <mergeCell ref="B10:C10"/>
    <mergeCell ref="B11:C11"/>
    <mergeCell ref="B12:C12"/>
    <mergeCell ref="J9:M9"/>
    <mergeCell ref="J10:M10"/>
    <mergeCell ref="J11:M11"/>
    <mergeCell ref="J12:M12"/>
    <mergeCell ref="F7:L7"/>
    <mergeCell ref="C7:E7"/>
    <mergeCell ref="D9:F9"/>
    <mergeCell ref="D10:F10"/>
    <mergeCell ref="E6:K6"/>
    <mergeCell ref="C50:J50"/>
    <mergeCell ref="C48:J48"/>
    <mergeCell ref="B45:M45"/>
    <mergeCell ref="K47:K48"/>
    <mergeCell ref="L47:L48"/>
    <mergeCell ref="M47:M48"/>
    <mergeCell ref="M49:M50"/>
    <mergeCell ref="M65:M66"/>
    <mergeCell ref="M51:M52"/>
    <mergeCell ref="M53:M54"/>
    <mergeCell ref="K65:K66"/>
    <mergeCell ref="L53:L54"/>
    <mergeCell ref="K57:K58"/>
    <mergeCell ref="L61:L62"/>
    <mergeCell ref="L49:L50"/>
    <mergeCell ref="M57:M58"/>
    <mergeCell ref="M61:M62"/>
    <mergeCell ref="M59:M60"/>
    <mergeCell ref="M55:M56"/>
    <mergeCell ref="M63:M64"/>
    <mergeCell ref="C57:J57"/>
    <mergeCell ref="C47:J47"/>
    <mergeCell ref="C56:J56"/>
    <mergeCell ref="B61:B62"/>
    <mergeCell ref="C64:J64"/>
    <mergeCell ref="B57:B58"/>
    <mergeCell ref="L63:L64"/>
    <mergeCell ref="K61:K62"/>
    <mergeCell ref="C62:J62"/>
    <mergeCell ref="B2:M2"/>
    <mergeCell ref="B47:B48"/>
    <mergeCell ref="B49:B50"/>
    <mergeCell ref="B51:B52"/>
    <mergeCell ref="B53:B54"/>
    <mergeCell ref="K49:K50"/>
    <mergeCell ref="L51:L52"/>
    <mergeCell ref="B44:M44"/>
    <mergeCell ref="C54:J54"/>
    <mergeCell ref="C60:J60"/>
    <mergeCell ref="C51:J51"/>
    <mergeCell ref="C52:J52"/>
    <mergeCell ref="B59:B60"/>
    <mergeCell ref="L55:L56"/>
    <mergeCell ref="B39:C39"/>
    <mergeCell ref="C49:J49"/>
    <mergeCell ref="K31:M36"/>
    <mergeCell ref="K71:L71"/>
    <mergeCell ref="K51:K52"/>
    <mergeCell ref="K53:K54"/>
    <mergeCell ref="L57:L58"/>
    <mergeCell ref="L59:L60"/>
    <mergeCell ref="K59:K60"/>
    <mergeCell ref="K55:K56"/>
    <mergeCell ref="L65:L66"/>
    <mergeCell ref="B68:I70"/>
    <mergeCell ref="C66:J66"/>
    <mergeCell ref="C59:J59"/>
    <mergeCell ref="B65:B66"/>
    <mergeCell ref="C65:J65"/>
    <mergeCell ref="K67:L67"/>
    <mergeCell ref="K69:L69"/>
    <mergeCell ref="K68:L68"/>
    <mergeCell ref="K63:K64"/>
    <mergeCell ref="B63:B64"/>
    <mergeCell ref="C63:J63"/>
    <mergeCell ref="C55:J55"/>
    <mergeCell ref="B55:B56"/>
    <mergeCell ref="C53:J53"/>
    <mergeCell ref="C61:J61"/>
    <mergeCell ref="C58:J58"/>
  </mergeCells>
  <conditionalFormatting sqref="K31 K40:M41">
    <cfRule type="containsText" dxfId="5" priority="34" stopIfTrue="1" operator="containsText" text="Due to the uncertainty of budgets in this economy, we stock only a minimum number of books. To speed up the processing of your order, please call 1-800-745-4706 to let us know your quantities ahead of time.">
      <formula>NOT(ISERROR(SEARCH("Due to the uncertainty of budgets in this economy, we stock only a minimum number of books. To speed up the processing of your order, please call 1-800-745-4706 to let us know your quantities ahead of time.",K31)))</formula>
    </cfRule>
  </conditionalFormatting>
  <conditionalFormatting sqref="K31">
    <cfRule type="cellIs" dxfId="4" priority="5" stopIfTrue="1" operator="equal">
      <formula>$O$42</formula>
    </cfRule>
  </conditionalFormatting>
  <conditionalFormatting sqref="M18">
    <cfRule type="expression" dxfId="3" priority="8" stopIfTrue="1">
      <formula>AND(L18&gt;0,L18&lt;30)</formula>
    </cfRule>
  </conditionalFormatting>
  <conditionalFormatting sqref="M20">
    <cfRule type="expression" dxfId="2" priority="4" stopIfTrue="1">
      <formula>AND(L20&gt;0,L20&lt;30)</formula>
    </cfRule>
  </conditionalFormatting>
  <printOptions horizontalCentered="1"/>
  <pageMargins left="0.25" right="0.25" top="0.75" bottom="0.75" header="0.3" footer="0.3"/>
  <pageSetup orientation="portrait" r:id="rId1"/>
  <rowBreaks count="1" manualBreakCount="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A W r + W t f T w O i k A A A A 9 g A A A B I A H A B D b 2 5 m a W c v U G F j a 2 F n Z S 5 4 b W w g o h g A K K A U A A A A A A A A A A A A A A A A A A A A A A A A A A A A h Y 9 N D o I w G E S v Q r q n P 0 i C I R 9 l 4 V Y S E 6 J x 2 9 Q K j V A M L Z a 7 u f B I X k G M o u 5 c z p u 3 m L l f b 5 C P b R N c V G 9 1 Z z L E M E W B M r I 7 a F N l a H D H c I l y D h s h T 6 J S w S Q b m 4 7 2 k K H a u X N K i P c e + w X u + o p E l D K y L 9 a l r F U r 0 E f W / + V Q G + u E k Q p x 2 L 3 G 8 A i z O M Y s S T A F M k M o t P k K 0 b T 3 2 f 5 A W A 2 N G 3 r F l Q m 3 J Z A 5 A n l / 4 A 9 Q S w M E F A A C A A g A A W r + 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F q / l o o i k e 4 D g A A A B E A A A A T A B w A R m 9 y b X V s Y X M v U 2 V j d G l v b j E u b S C i G A A o o B Q A A A A A A A A A A A A A A A A A A A A A A A A A A A A r T k 0 u y c z P U w i G 0 I b W A F B L A Q I t A B Q A A g A I A A F q / l r X 0 8 D o p A A A A P Y A A A A S A A A A A A A A A A A A A A A A A A A A A A B D b 2 5 m a W c v U G F j a 2 F n Z S 5 4 b W x Q S w E C L Q A U A A I A C A A B a v 5 a D 8 r p q 6 Q A A A D p A A A A E w A A A A A A A A A A A A A A A A D w A A A A W 0 N v b n R l b n R f V H l w Z X N d L n h t b F B L A Q I t A B Q A A g A I A A F q / 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H q M h / f r n 6 R 7 J R 3 0 c + F k o r A A A A A A I A A A A A A B B m A A A A A Q A A I A A A A M s L 6 E F X b w r c n 6 r 1 d V R x Y T i r W t P z q Q V M 8 u v 5 o i m N 0 C n x A A A A A A 6 A A A A A A g A A I A A A A F R B v d Z t r 5 O i v Z 1 K z W B u Z a k 4 g E h 6 V A k Q N 0 b U B l s N X b y z U A A A A C 0 C W L b O Q 5 k 4 F 2 A j B d Y G n 7 N e v D Y / Q a H H 0 q 6 P o G P B + a 9 9 e N W h U W q q j W B m U 3 f 2 P l g 9 S H O 2 K o s c n p p r W t P y x 7 I 4 1 5 a h X f K M m p y R Y u J Y x p u 2 h e + O Q A A A A D Y N 6 d T O y 4 + g A 7 b K O 9 b e o y 6 t r Z g e z O m l m N 3 a K 9 1 c p x 0 A C 9 n Y 8 M v M t g 7 c c 9 3 i k 5 8 / Q 0 v m 4 s L G e o V z N 9 q R p A k F g 6 8 = < / D a t a M a s h u p > 
</file>

<file path=customXml/itemProps1.xml><?xml version="1.0" encoding="utf-8"?>
<ds:datastoreItem xmlns:ds="http://schemas.openxmlformats.org/officeDocument/2006/customXml" ds:itemID="{58081F77-A782-47E7-B888-EFED3D08154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QtyDisc</vt:lpstr>
    </vt:vector>
  </TitlesOfParts>
  <Manager/>
  <Company>Enrichment Plus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Berg</dc:creator>
  <cp:keywords/>
  <dc:description/>
  <cp:lastModifiedBy>Enrichment Plus</cp:lastModifiedBy>
  <cp:revision/>
  <dcterms:created xsi:type="dcterms:W3CDTF">2009-05-05T20:00:13Z</dcterms:created>
  <dcterms:modified xsi:type="dcterms:W3CDTF">2025-07-30T17:26:26Z</dcterms:modified>
  <cp:category/>
  <cp:contentStatus/>
</cp:coreProperties>
</file>